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Киров" sheetId="1" r:id="rId1"/>
    <sheet name="Краснодар" sheetId="2" state="hidden" r:id="rId2"/>
    <sheet name="Лист3" sheetId="3" state="hidden" r:id="rId3"/>
  </sheets>
  <definedNames>
    <definedName name="_xlnm.Print_Area" localSheetId="0">'Киров'!$A$1:$L$114</definedName>
  </definedNames>
  <calcPr fullCalcOnLoad="1"/>
</workbook>
</file>

<file path=xl/sharedStrings.xml><?xml version="1.0" encoding="utf-8"?>
<sst xmlns="http://schemas.openxmlformats.org/spreadsheetml/2006/main" count="403" uniqueCount="124">
  <si>
    <t>Доска пола</t>
  </si>
  <si>
    <t>Сорт</t>
  </si>
  <si>
    <t>Стоимость</t>
  </si>
  <si>
    <t>1 куб. м</t>
  </si>
  <si>
    <t>1 м кв.</t>
  </si>
  <si>
    <t>1 пог. м</t>
  </si>
  <si>
    <t>С</t>
  </si>
  <si>
    <t>Плинтус</t>
  </si>
  <si>
    <t>Евровагонка</t>
  </si>
  <si>
    <t>АВ</t>
  </si>
  <si>
    <t>Имитация бруса</t>
  </si>
  <si>
    <t>3,0-6,0</t>
  </si>
  <si>
    <t>сосна</t>
  </si>
  <si>
    <t>2,0-6,0</t>
  </si>
  <si>
    <t>Порода</t>
  </si>
  <si>
    <t>естеств. влажности</t>
  </si>
  <si>
    <t>сухая, р-р без усушки</t>
  </si>
  <si>
    <t>от 3 до 6</t>
  </si>
  <si>
    <t>наименование</t>
  </si>
  <si>
    <t>Доска для полка (сухая)</t>
  </si>
  <si>
    <t>Обшивочная доска (под заказ)</t>
  </si>
  <si>
    <t>от 80 до 135</t>
  </si>
  <si>
    <t>до 6</t>
  </si>
  <si>
    <t>сухая, строганная</t>
  </si>
  <si>
    <t>от 25 до 60</t>
  </si>
  <si>
    <t>от 85 до 200</t>
  </si>
  <si>
    <t>от 2 до 6</t>
  </si>
  <si>
    <t xml:space="preserve">Ширина пласти  мм </t>
  </si>
  <si>
    <t>Длина     м</t>
  </si>
  <si>
    <t>Ширина поверхности с шипом  мм</t>
  </si>
  <si>
    <t>Толщина   мм</t>
  </si>
  <si>
    <t>Ширина пласти мм</t>
  </si>
  <si>
    <t>Толщина  мм</t>
  </si>
  <si>
    <t>Ширина       мм</t>
  </si>
  <si>
    <t>Брус</t>
  </si>
  <si>
    <t>от 100 до 200</t>
  </si>
  <si>
    <t xml:space="preserve">                                 г. Киров, ул. Орджоникидзе,23(Нововятск)</t>
  </si>
  <si>
    <t>Тел/факс (8332)31-09-99, 46-76-99</t>
  </si>
  <si>
    <t>Доска обрезная хвойная (сосна, ель)</t>
  </si>
  <si>
    <t>Брус хвойный</t>
  </si>
  <si>
    <t>135(110)</t>
  </si>
  <si>
    <t>143 (118)</t>
  </si>
  <si>
    <t>2-3</t>
  </si>
  <si>
    <t>1,5-3</t>
  </si>
  <si>
    <t>28 (32)</t>
  </si>
  <si>
    <t>осина 0с</t>
  </si>
  <si>
    <t>осина 1с</t>
  </si>
  <si>
    <t>1,0-1,8</t>
  </si>
  <si>
    <t>2,0-3,0</t>
  </si>
  <si>
    <t xml:space="preserve">Блок - хаус </t>
  </si>
  <si>
    <t>Дверная коробка 42*74 срощенная, безсучковая, длина 2,10 м</t>
  </si>
  <si>
    <t>м.п.</t>
  </si>
  <si>
    <t>Дверная коробка 42*74 срощенная, 1 сорт, длина 2,10 м</t>
  </si>
  <si>
    <t>Наличник сосновый срощенный 0 сорт: ширина 70 мм; длина 2,2 м, безсучковый</t>
  </si>
  <si>
    <t>Наличник сосновый 1 сорт: ширина 70 мм; длина 2,2 м</t>
  </si>
  <si>
    <t>м3</t>
  </si>
  <si>
    <t>____________________________________________________________________________________________________________________________</t>
  </si>
  <si>
    <t xml:space="preserve">                                          Общество с ограниченной ответственностью "Комвест"</t>
  </si>
  <si>
    <t>от 16 до 50</t>
  </si>
  <si>
    <t>Брусок строганный бездефектный 0 сорт срощ. 30*30, 20*60 и т.д.</t>
  </si>
  <si>
    <t>Наличник сосновый срощенный 0 сорт: ширина 90 мм; длина  2,2 м, безсучковый</t>
  </si>
  <si>
    <t xml:space="preserve">Толщина    мм </t>
  </si>
  <si>
    <t>от 100 до 250</t>
  </si>
  <si>
    <t>от 100 до    250</t>
  </si>
  <si>
    <t xml:space="preserve"> доска естеств. влаж-ти</t>
  </si>
  <si>
    <t>брусок еств. влаж-ти</t>
  </si>
  <si>
    <t>Прайс-лист - опт</t>
  </si>
  <si>
    <t>договорная</t>
  </si>
  <si>
    <t>C</t>
  </si>
  <si>
    <t>Наличник сосновый 0 сорт: ширина 70 мм; длина 2,2 м, безсучковый массив</t>
  </si>
  <si>
    <t>Брусок строганный сухой 30*40,30*60, 30*90, 20*40, 30*40, 40*40 и т.д. 1,2 сорт</t>
  </si>
  <si>
    <t>Поручень срощенный бездефектный, длина до 4 метров</t>
  </si>
  <si>
    <t>Оцилиндрованное бревно D= 20,22,24,26 см, с чашками по спецификации</t>
  </si>
  <si>
    <t>Оцилиндрованное бревно D= 20,22,24,26 см погонаж</t>
  </si>
  <si>
    <t>Оцилиндрованное бревно D= 28,30,32 см, с чашками по спецификации</t>
  </si>
  <si>
    <t>любая до 4 м</t>
  </si>
  <si>
    <t>Экстра срощ.</t>
  </si>
  <si>
    <t>Брусок н/строганный сухой 40*40,40*50, 40*75, 30*50, 50*50 и т.д. 1-2 сорт</t>
  </si>
  <si>
    <t>Строганная продукция первого (высшего) сорта упакована в термоусадочную пленку.</t>
  </si>
  <si>
    <t xml:space="preserve">Экстра </t>
  </si>
  <si>
    <t>Нащельник сосновый 0 сорт: ширина 35 мм; длина 2,2 м</t>
  </si>
  <si>
    <t xml:space="preserve">  электронная почта: komvest.kirov@mail.ru</t>
  </si>
  <si>
    <t>октябрь 2011 г.</t>
  </si>
  <si>
    <t>В Краснодаре</t>
  </si>
  <si>
    <t>Цены указаны на складе покупателя в г.Краснодар.</t>
  </si>
  <si>
    <t>11700-13700</t>
  </si>
  <si>
    <t>8300-8700</t>
  </si>
  <si>
    <t>Дверная коробка 35*70 срощенная, безсучковая, длина 2,10 м</t>
  </si>
  <si>
    <t>Дверная коробка 35*70 срощенная, 1 сорт, длина 2,10 м</t>
  </si>
  <si>
    <t>2,0;3,0</t>
  </si>
  <si>
    <t>,</t>
  </si>
  <si>
    <t xml:space="preserve">            Сайт фирмы: komvest.ru, pellet-kirov.ru</t>
  </si>
  <si>
    <t>110,90</t>
  </si>
  <si>
    <t>20(21)</t>
  </si>
  <si>
    <t>-</t>
  </si>
  <si>
    <t>Брусок н/строганный сухой  20*50,30*40, 40*40,40*50, 40*75, 30*50, 50*50 и т.д. 1-2 сорт</t>
  </si>
  <si>
    <t>Длина,     м</t>
  </si>
  <si>
    <t>Толщина,  мм</t>
  </si>
  <si>
    <t>Ширина пласти, мм</t>
  </si>
  <si>
    <t>Строганная продукция  упакована в термоусадочную пленку.</t>
  </si>
  <si>
    <t>Пеллеты светлые</t>
  </si>
  <si>
    <t xml:space="preserve">                 сот.тел.: +7-912-826-76-99</t>
  </si>
  <si>
    <t>2,1;2,5;2,7</t>
  </si>
  <si>
    <t>4,0;6,0</t>
  </si>
  <si>
    <t>Дверная коробка 35*75 срощ., безсучковая, длина 2,10 м с пазом</t>
  </si>
  <si>
    <t>Дверная коробка 35*75 срощ., 1 сорт, длина 2,10 м с пазом</t>
  </si>
  <si>
    <t>Наличник сосновый срощенный 0 сорт: ширина 70 (75) мм; длина 2,2 м, безсучковый</t>
  </si>
  <si>
    <t>Наличник сосновый 0 сорт: ширина 70 (75) мм; длина 2,2 м, безсучковый массив</t>
  </si>
  <si>
    <t>Наличник сосновый 1 сорт рощ.: ширина 70 (75) мм; длина 2,2 м</t>
  </si>
  <si>
    <t xml:space="preserve">                                 г. Киров, ул. Орджоникидзе,23 (Нововятский)</t>
  </si>
  <si>
    <t>Цены указаны на складе продавца (без НДС - упрощённая система налогообложения).</t>
  </si>
  <si>
    <t>д.6 мм</t>
  </si>
  <si>
    <t>Цена, руб/тонна</t>
  </si>
  <si>
    <t>4800/5400/6000</t>
  </si>
  <si>
    <t>Упаковка: биг/бэг, 30кг мешки, 15 кг пакеты</t>
  </si>
  <si>
    <t>2,0 и 3,0</t>
  </si>
  <si>
    <t>Тел/факс (8332)31-09-99, 26-25-99</t>
  </si>
  <si>
    <t xml:space="preserve">       электронная почта: komvest.kirov@mail.ru</t>
  </si>
  <si>
    <t>сентябрь  2016 г.</t>
  </si>
  <si>
    <t>7200-7800</t>
  </si>
  <si>
    <t>Дверная коробка 35*70 срощ. стандарт, 1 сорт, длина 2,10 м</t>
  </si>
  <si>
    <t>8500/8700</t>
  </si>
  <si>
    <t>Доска строганная     20*90,    20*140  длиной 2-6м</t>
  </si>
  <si>
    <t>Доска строганная     45*95, 140, 190  длиной 2-6м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</si>
</sst>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54">
    <font>
      <sz val="10"/>
      <name val="Arial Cyr"/>
      <family val="0"/>
    </font>
    <font>
      <b/>
      <sz val="18"/>
      <name val="Times New Roman"/>
      <family val="1"/>
    </font>
    <font>
      <b/>
      <sz val="16"/>
      <name val="Arial Cyr"/>
      <family val="0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6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1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8" fontId="6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8" fontId="6" fillId="0" borderId="12" xfId="0" applyNumberFormat="1" applyFont="1" applyBorder="1" applyAlignment="1">
      <alignment horizontal="center" vertical="center" wrapText="1"/>
    </xf>
    <xf numFmtId="0" fontId="5" fillId="0" borderId="0" xfId="42" applyAlignment="1" applyProtection="1">
      <alignment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 wrapText="1"/>
    </xf>
    <xf numFmtId="8" fontId="6" fillId="0" borderId="15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" fontId="6" fillId="0" borderId="0" xfId="0" applyNumberFormat="1" applyFont="1" applyBorder="1" applyAlignment="1">
      <alignment horizontal="center" vertical="center" wrapText="1"/>
    </xf>
    <xf numFmtId="8" fontId="6" fillId="0" borderId="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/>
    </xf>
    <xf numFmtId="0" fontId="5" fillId="0" borderId="0" xfId="42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8" fontId="6" fillId="0" borderId="2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1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8" fontId="6" fillId="0" borderId="23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8" xfId="42" applyFont="1" applyBorder="1" applyAlignment="1" applyProtection="1">
      <alignment horizontal="center"/>
      <protection/>
    </xf>
    <xf numFmtId="0" fontId="12" fillId="0" borderId="18" xfId="0" applyFont="1" applyBorder="1" applyAlignment="1">
      <alignment/>
    </xf>
    <xf numFmtId="0" fontId="12" fillId="0" borderId="18" xfId="42" applyFont="1" applyBorder="1" applyAlignment="1" applyProtection="1">
      <alignment/>
      <protection/>
    </xf>
    <xf numFmtId="177" fontId="12" fillId="0" borderId="21" xfId="0" applyNumberFormat="1" applyFont="1" applyBorder="1" applyAlignment="1">
      <alignment horizontal="center"/>
    </xf>
    <xf numFmtId="177" fontId="12" fillId="0" borderId="24" xfId="0" applyNumberFormat="1" applyFont="1" applyBorder="1" applyAlignment="1">
      <alignment horizontal="center"/>
    </xf>
    <xf numFmtId="177" fontId="12" fillId="0" borderId="18" xfId="42" applyNumberFormat="1" applyFont="1" applyBorder="1" applyAlignment="1" applyProtection="1">
      <alignment horizontal="center"/>
      <protection/>
    </xf>
    <xf numFmtId="177" fontId="12" fillId="0" borderId="20" xfId="0" applyNumberFormat="1" applyFont="1" applyBorder="1" applyAlignment="1">
      <alignment horizontal="center"/>
    </xf>
    <xf numFmtId="177" fontId="12" fillId="0" borderId="23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 vertical="center" wrapText="1"/>
    </xf>
    <xf numFmtId="0" fontId="12" fillId="0" borderId="20" xfId="42" applyFont="1" applyBorder="1" applyAlignment="1" applyProtection="1">
      <alignment horizontal="center"/>
      <protection/>
    </xf>
    <xf numFmtId="177" fontId="12" fillId="0" borderId="20" xfId="42" applyNumberFormat="1" applyFont="1" applyBorder="1" applyAlignment="1" applyProtection="1">
      <alignment horizontal="center"/>
      <protection/>
    </xf>
    <xf numFmtId="0" fontId="13" fillId="0" borderId="21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2" fillId="0" borderId="23" xfId="42" applyFont="1" applyBorder="1" applyAlignment="1" applyProtection="1">
      <alignment horizontal="center"/>
      <protection/>
    </xf>
    <xf numFmtId="177" fontId="12" fillId="0" borderId="23" xfId="42" applyNumberFormat="1" applyFont="1" applyBorder="1" applyAlignment="1" applyProtection="1">
      <alignment horizontal="center"/>
      <protection/>
    </xf>
    <xf numFmtId="0" fontId="13" fillId="0" borderId="2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42" applyFont="1" applyBorder="1" applyAlignment="1" applyProtection="1">
      <alignment horizontal="center"/>
      <protection/>
    </xf>
    <xf numFmtId="177" fontId="12" fillId="0" borderId="0" xfId="42" applyNumberFormat="1" applyFont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42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42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right"/>
    </xf>
    <xf numFmtId="0" fontId="16" fillId="0" borderId="26" xfId="0" applyFont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right"/>
    </xf>
    <xf numFmtId="0" fontId="16" fillId="0" borderId="23" xfId="0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8" xfId="0" applyFont="1" applyBorder="1" applyAlignment="1">
      <alignment horizontal="right"/>
    </xf>
    <xf numFmtId="0" fontId="1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center" vertical="center" wrapText="1"/>
    </xf>
    <xf numFmtId="8" fontId="6" fillId="33" borderId="10" xfId="0" applyNumberFormat="1" applyFont="1" applyFill="1" applyBorder="1" applyAlignment="1">
      <alignment horizontal="center" vertical="center" wrapText="1"/>
    </xf>
    <xf numFmtId="8" fontId="6" fillId="33" borderId="15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8" fontId="6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2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6" fontId="6" fillId="33" borderId="14" xfId="0" applyNumberFormat="1" applyFont="1" applyFill="1" applyBorder="1" applyAlignment="1">
      <alignment horizontal="center" vertical="center" wrapText="1"/>
    </xf>
    <xf numFmtId="16" fontId="6" fillId="33" borderId="18" xfId="0" applyNumberFormat="1" applyFont="1" applyFill="1" applyBorder="1" applyAlignment="1">
      <alignment horizontal="center" vertical="center" wrapText="1"/>
    </xf>
    <xf numFmtId="8" fontId="6" fillId="33" borderId="14" xfId="0" applyNumberFormat="1" applyFont="1" applyFill="1" applyBorder="1" applyAlignment="1">
      <alignment horizontal="center" vertical="center" wrapText="1"/>
    </xf>
    <xf numFmtId="8" fontId="6" fillId="33" borderId="18" xfId="0" applyNumberFormat="1" applyFont="1" applyFill="1" applyBorder="1" applyAlignment="1">
      <alignment horizontal="center" vertical="center" wrapText="1"/>
    </xf>
    <xf numFmtId="8" fontId="6" fillId="33" borderId="17" xfId="0" applyNumberFormat="1" applyFont="1" applyFill="1" applyBorder="1" applyAlignment="1">
      <alignment horizontal="center" vertical="center" wrapText="1"/>
    </xf>
    <xf numFmtId="8" fontId="6" fillId="33" borderId="28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8" fontId="6" fillId="33" borderId="25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6" fillId="0" borderId="0" xfId="0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16" fontId="6" fillId="0" borderId="17" xfId="0" applyNumberFormat="1" applyFont="1" applyBorder="1" applyAlignment="1">
      <alignment horizontal="center" vertical="center" wrapText="1"/>
    </xf>
    <xf numFmtId="8" fontId="6" fillId="0" borderId="28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16" fontId="6" fillId="0" borderId="32" xfId="0" applyNumberFormat="1" applyFont="1" applyBorder="1" applyAlignment="1">
      <alignment horizontal="center" vertical="center" wrapText="1"/>
    </xf>
    <xf numFmtId="8" fontId="6" fillId="0" borderId="32" xfId="0" applyNumberFormat="1" applyFont="1" applyBorder="1" applyAlignment="1">
      <alignment horizontal="center" vertical="center" wrapText="1"/>
    </xf>
    <xf numFmtId="8" fontId="6" fillId="0" borderId="33" xfId="0" applyNumberFormat="1" applyFont="1" applyBorder="1" applyAlignment="1">
      <alignment horizontal="center" vertical="center" wrapText="1"/>
    </xf>
    <xf numFmtId="16" fontId="6" fillId="0" borderId="12" xfId="0" applyNumberFormat="1" applyFont="1" applyBorder="1" applyAlignment="1">
      <alignment horizontal="center" vertical="center" wrapText="1"/>
    </xf>
    <xf numFmtId="8" fontId="6" fillId="0" borderId="1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32" xfId="0" applyFont="1" applyBorder="1" applyAlignment="1">
      <alignment horizontal="center" vertical="center" wrapText="1"/>
    </xf>
    <xf numFmtId="0" fontId="17" fillId="0" borderId="18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31" xfId="0" applyFont="1" applyBorder="1" applyAlignment="1">
      <alignment horizontal="center" vertical="center" wrapText="1"/>
    </xf>
    <xf numFmtId="8" fontId="6" fillId="33" borderId="11" xfId="0" applyNumberFormat="1" applyFont="1" applyFill="1" applyBorder="1" applyAlignment="1">
      <alignment horizontal="center" vertical="center" wrapText="1"/>
    </xf>
    <xf numFmtId="16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8" fontId="11" fillId="33" borderId="10" xfId="0" applyNumberFormat="1" applyFont="1" applyFill="1" applyBorder="1" applyAlignment="1">
      <alignment horizontal="center" vertical="center" wrapText="1"/>
    </xf>
    <xf numFmtId="8" fontId="11" fillId="0" borderId="10" xfId="0" applyNumberFormat="1" applyFont="1" applyBorder="1" applyAlignment="1">
      <alignment horizontal="center" vertical="center" wrapText="1"/>
    </xf>
    <xf numFmtId="8" fontId="11" fillId="0" borderId="17" xfId="0" applyNumberFormat="1" applyFont="1" applyBorder="1" applyAlignment="1">
      <alignment horizontal="center" vertical="center" wrapText="1"/>
    </xf>
    <xf numFmtId="8" fontId="11" fillId="0" borderId="32" xfId="0" applyNumberFormat="1" applyFont="1" applyBorder="1" applyAlignment="1">
      <alignment horizontal="center" vertical="center" wrapText="1"/>
    </xf>
    <xf numFmtId="8" fontId="11" fillId="0" borderId="1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wrapText="1"/>
    </xf>
    <xf numFmtId="0" fontId="11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3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6" fillId="0" borderId="39" xfId="0" applyFont="1" applyBorder="1" applyAlignment="1">
      <alignment horizontal="right"/>
    </xf>
    <xf numFmtId="0" fontId="16" fillId="0" borderId="4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7" fillId="0" borderId="31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0" fontId="13" fillId="33" borderId="38" xfId="0" applyFont="1" applyFill="1" applyBorder="1" applyAlignment="1">
      <alignment wrapText="1"/>
    </xf>
    <xf numFmtId="0" fontId="13" fillId="33" borderId="18" xfId="0" applyFont="1" applyFill="1" applyBorder="1" applyAlignment="1">
      <alignment wrapText="1"/>
    </xf>
    <xf numFmtId="0" fontId="10" fillId="33" borderId="18" xfId="0" applyFont="1" applyFill="1" applyBorder="1" applyAlignment="1">
      <alignment/>
    </xf>
    <xf numFmtId="0" fontId="11" fillId="0" borderId="28" xfId="0" applyFont="1" applyBorder="1" applyAlignment="1">
      <alignment horizontal="center" vertical="center" wrapText="1"/>
    </xf>
    <xf numFmtId="0" fontId="13" fillId="0" borderId="19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6" fillId="0" borderId="20" xfId="0" applyFont="1" applyBorder="1" applyAlignment="1">
      <alignment horizontal="right" wrapText="1"/>
    </xf>
    <xf numFmtId="0" fontId="0" fillId="0" borderId="21" xfId="0" applyBorder="1" applyAlignment="1">
      <alignment wrapText="1"/>
    </xf>
    <xf numFmtId="0" fontId="16" fillId="0" borderId="18" xfId="0" applyFont="1" applyBorder="1" applyAlignment="1">
      <alignment horizontal="right" wrapText="1"/>
    </xf>
    <xf numFmtId="0" fontId="0" fillId="0" borderId="25" xfId="0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3" fillId="0" borderId="22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6" fillId="0" borderId="18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14" xfId="0" applyFont="1" applyBorder="1" applyAlignment="1">
      <alignment/>
    </xf>
    <xf numFmtId="0" fontId="0" fillId="0" borderId="15" xfId="0" applyBorder="1" applyAlignment="1">
      <alignment horizontal="center" wrapText="1"/>
    </xf>
    <xf numFmtId="0" fontId="6" fillId="0" borderId="41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15" fillId="0" borderId="2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3" fillId="0" borderId="3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3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/>
    </xf>
    <xf numFmtId="0" fontId="10" fillId="0" borderId="18" xfId="0" applyFont="1" applyBorder="1" applyAlignment="1">
      <alignment/>
    </xf>
    <xf numFmtId="0" fontId="16" fillId="0" borderId="42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49" fontId="6" fillId="0" borderId="35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17" fillId="0" borderId="42" xfId="0" applyFont="1" applyBorder="1" applyAlignment="1">
      <alignment/>
    </xf>
    <xf numFmtId="0" fontId="0" fillId="0" borderId="12" xfId="0" applyBorder="1" applyAlignment="1">
      <alignment/>
    </xf>
    <xf numFmtId="0" fontId="17" fillId="0" borderId="18" xfId="0" applyFont="1" applyBorder="1" applyAlignment="1">
      <alignment wrapText="1"/>
    </xf>
    <xf numFmtId="0" fontId="17" fillId="0" borderId="18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wrapText="1"/>
    </xf>
    <xf numFmtId="177" fontId="12" fillId="0" borderId="13" xfId="42" applyNumberFormat="1" applyFont="1" applyBorder="1" applyAlignment="1" applyProtection="1">
      <alignment horizontal="center" vertical="center" wrapText="1"/>
      <protection/>
    </xf>
    <xf numFmtId="177" fontId="12" fillId="0" borderId="15" xfId="42" applyNumberFormat="1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justify" vertical="top" wrapText="1"/>
    </xf>
    <xf numFmtId="0" fontId="19" fillId="0" borderId="16" xfId="0" applyFont="1" applyBorder="1" applyAlignment="1">
      <alignment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3" fillId="0" borderId="47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6" fillId="0" borderId="44" xfId="0" applyFont="1" applyFill="1" applyBorder="1" applyAlignment="1">
      <alignment horizontal="right"/>
    </xf>
    <xf numFmtId="0" fontId="16" fillId="0" borderId="44" xfId="0" applyFont="1" applyBorder="1" applyAlignment="1">
      <alignment/>
    </xf>
    <xf numFmtId="0" fontId="16" fillId="0" borderId="48" xfId="0" applyFont="1" applyBorder="1" applyAlignment="1">
      <alignment/>
    </xf>
    <xf numFmtId="0" fontId="0" fillId="0" borderId="18" xfId="0" applyBorder="1" applyAlignment="1">
      <alignment wrapText="1"/>
    </xf>
    <xf numFmtId="0" fontId="16" fillId="0" borderId="18" xfId="0" applyFont="1" applyFill="1" applyBorder="1" applyAlignment="1">
      <alignment horizontal="right"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85</xdr:row>
      <xdr:rowOff>190500</xdr:rowOff>
    </xdr:from>
    <xdr:to>
      <xdr:col>2</xdr:col>
      <xdr:colOff>390525</xdr:colOff>
      <xdr:row>87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DBF0F8"/>
            </a:clrFrom>
            <a:clrTo>
              <a:srgbClr val="DBF0F8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164592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27</xdr:row>
      <xdr:rowOff>428625</xdr:rowOff>
    </xdr:from>
    <xdr:to>
      <xdr:col>8</xdr:col>
      <xdr:colOff>1123950</xdr:colOff>
      <xdr:row>28</xdr:row>
      <xdr:rowOff>228600</xdr:rowOff>
    </xdr:to>
    <xdr:pic>
      <xdr:nvPicPr>
        <xdr:cNvPr id="2" name="Picture 5" descr="evrop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8562975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54</xdr:row>
      <xdr:rowOff>0</xdr:rowOff>
    </xdr:from>
    <xdr:to>
      <xdr:col>9</xdr:col>
      <xdr:colOff>47625</xdr:colOff>
      <xdr:row>54</xdr:row>
      <xdr:rowOff>180975</xdr:rowOff>
    </xdr:to>
    <xdr:pic>
      <xdr:nvPicPr>
        <xdr:cNvPr id="3" name="Picture 6" descr="vagonka_ev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6575" y="10858500"/>
          <a:ext cx="1181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67</xdr:row>
      <xdr:rowOff>47625</xdr:rowOff>
    </xdr:from>
    <xdr:to>
      <xdr:col>9</xdr:col>
      <xdr:colOff>266700</xdr:colOff>
      <xdr:row>67</xdr:row>
      <xdr:rowOff>333375</xdr:rowOff>
    </xdr:to>
    <xdr:pic>
      <xdr:nvPicPr>
        <xdr:cNvPr id="4" name="Picture 7" descr="vagonka_blokhau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15150" y="1447800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84</xdr:row>
      <xdr:rowOff>333375</xdr:rowOff>
    </xdr:from>
    <xdr:to>
      <xdr:col>9</xdr:col>
      <xdr:colOff>47625</xdr:colOff>
      <xdr:row>84</xdr:row>
      <xdr:rowOff>514350</xdr:rowOff>
    </xdr:to>
    <xdr:pic>
      <xdr:nvPicPr>
        <xdr:cNvPr id="5" name="Picture 8" descr="vagonka_bru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15150" y="1645920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29</xdr:row>
      <xdr:rowOff>266700</xdr:rowOff>
    </xdr:from>
    <xdr:to>
      <xdr:col>2</xdr:col>
      <xdr:colOff>409575</xdr:colOff>
      <xdr:row>35</xdr:row>
      <xdr:rowOff>38100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911542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41</xdr:row>
      <xdr:rowOff>76200</xdr:rowOff>
    </xdr:from>
    <xdr:to>
      <xdr:col>3</xdr:col>
      <xdr:colOff>142875</xdr:colOff>
      <xdr:row>45</xdr:row>
      <xdr:rowOff>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10696575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68</xdr:row>
      <xdr:rowOff>180975</xdr:rowOff>
    </xdr:from>
    <xdr:to>
      <xdr:col>3</xdr:col>
      <xdr:colOff>47625</xdr:colOff>
      <xdr:row>71</xdr:row>
      <xdr:rowOff>19050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52495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56</xdr:row>
      <xdr:rowOff>0</xdr:rowOff>
    </xdr:from>
    <xdr:to>
      <xdr:col>3</xdr:col>
      <xdr:colOff>0</xdr:colOff>
      <xdr:row>63</xdr:row>
      <xdr:rowOff>257175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11325225"/>
          <a:ext cx="15811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552450</xdr:rowOff>
    </xdr:from>
    <xdr:to>
      <xdr:col>4</xdr:col>
      <xdr:colOff>666750</xdr:colOff>
      <xdr:row>3</xdr:row>
      <xdr:rowOff>123825</xdr:rowOff>
    </xdr:to>
    <xdr:pic>
      <xdr:nvPicPr>
        <xdr:cNvPr id="10" name="Picture 40" descr="комвест (логотип)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552450"/>
          <a:ext cx="293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11</xdr:row>
      <xdr:rowOff>190500</xdr:rowOff>
    </xdr:from>
    <xdr:to>
      <xdr:col>2</xdr:col>
      <xdr:colOff>390525</xdr:colOff>
      <xdr:row>13</xdr:row>
      <xdr:rowOff>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DBF0F8"/>
            </a:clrFrom>
            <a:clrTo>
              <a:srgbClr val="DBF0F8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5715000"/>
          <a:ext cx="1476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10</xdr:row>
      <xdr:rowOff>600075</xdr:rowOff>
    </xdr:from>
    <xdr:to>
      <xdr:col>9</xdr:col>
      <xdr:colOff>57150</xdr:colOff>
      <xdr:row>10</xdr:row>
      <xdr:rowOff>781050</xdr:rowOff>
    </xdr:to>
    <xdr:pic>
      <xdr:nvPicPr>
        <xdr:cNvPr id="12" name="Picture 8" descr="vagonka_bru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34200" y="5172075"/>
          <a:ext cx="1143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75</xdr:row>
      <xdr:rowOff>190500</xdr:rowOff>
    </xdr:from>
    <xdr:to>
      <xdr:col>2</xdr:col>
      <xdr:colOff>390525</xdr:colOff>
      <xdr:row>77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DBF0F8"/>
            </a:clrFrom>
            <a:clrTo>
              <a:srgbClr val="DBF0F8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15268575"/>
          <a:ext cx="1476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24</xdr:row>
      <xdr:rowOff>66675</xdr:rowOff>
    </xdr:from>
    <xdr:to>
      <xdr:col>8</xdr:col>
      <xdr:colOff>962025</xdr:colOff>
      <xdr:row>24</xdr:row>
      <xdr:rowOff>228600</xdr:rowOff>
    </xdr:to>
    <xdr:pic>
      <xdr:nvPicPr>
        <xdr:cNvPr id="2" name="Picture 5" descr="evrop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6953250"/>
          <a:ext cx="885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48</xdr:row>
      <xdr:rowOff>0</xdr:rowOff>
    </xdr:from>
    <xdr:to>
      <xdr:col>9</xdr:col>
      <xdr:colOff>47625</xdr:colOff>
      <xdr:row>48</xdr:row>
      <xdr:rowOff>180975</xdr:rowOff>
    </xdr:to>
    <xdr:pic>
      <xdr:nvPicPr>
        <xdr:cNvPr id="3" name="Picture 6" descr="vagonka_ev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10363200"/>
          <a:ext cx="1181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58</xdr:row>
      <xdr:rowOff>161925</xdr:rowOff>
    </xdr:from>
    <xdr:to>
      <xdr:col>9</xdr:col>
      <xdr:colOff>47625</xdr:colOff>
      <xdr:row>58</xdr:row>
      <xdr:rowOff>333375</xdr:rowOff>
    </xdr:to>
    <xdr:pic>
      <xdr:nvPicPr>
        <xdr:cNvPr id="4" name="Picture 7" descr="vagonka_blokhau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2458700"/>
          <a:ext cx="1152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74</xdr:row>
      <xdr:rowOff>342900</xdr:rowOff>
    </xdr:from>
    <xdr:to>
      <xdr:col>9</xdr:col>
      <xdr:colOff>114300</xdr:colOff>
      <xdr:row>74</xdr:row>
      <xdr:rowOff>523875</xdr:rowOff>
    </xdr:to>
    <xdr:pic>
      <xdr:nvPicPr>
        <xdr:cNvPr id="5" name="Picture 8" descr="vagonka_bru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1325" y="14801850"/>
          <a:ext cx="1152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25</xdr:row>
      <xdr:rowOff>266700</xdr:rowOff>
    </xdr:from>
    <xdr:to>
      <xdr:col>2</xdr:col>
      <xdr:colOff>600075</xdr:colOff>
      <xdr:row>30</xdr:row>
      <xdr:rowOff>38100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7400925"/>
          <a:ext cx="1752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35</xdr:row>
      <xdr:rowOff>76200</xdr:rowOff>
    </xdr:from>
    <xdr:to>
      <xdr:col>3</xdr:col>
      <xdr:colOff>142875</xdr:colOff>
      <xdr:row>39</xdr:row>
      <xdr:rowOff>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9039225"/>
          <a:ext cx="1762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180975</xdr:rowOff>
    </xdr:from>
    <xdr:to>
      <xdr:col>2</xdr:col>
      <xdr:colOff>600075</xdr:colOff>
      <xdr:row>62</xdr:row>
      <xdr:rowOff>19050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3173075"/>
          <a:ext cx="1781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54</xdr:row>
      <xdr:rowOff>257175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10829925"/>
          <a:ext cx="1771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</xdr:row>
      <xdr:rowOff>180975</xdr:rowOff>
    </xdr:from>
    <xdr:to>
      <xdr:col>2</xdr:col>
      <xdr:colOff>581025</xdr:colOff>
      <xdr:row>13</xdr:row>
      <xdr:rowOff>47625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3724275"/>
          <a:ext cx="1714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18</xdr:row>
      <xdr:rowOff>171450</xdr:rowOff>
    </xdr:from>
    <xdr:to>
      <xdr:col>2</xdr:col>
      <xdr:colOff>552450</xdr:colOff>
      <xdr:row>22</xdr:row>
      <xdr:rowOff>0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5505450"/>
          <a:ext cx="1590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57150</xdr:rowOff>
    </xdr:from>
    <xdr:to>
      <xdr:col>4</xdr:col>
      <xdr:colOff>971550</xdr:colOff>
      <xdr:row>1</xdr:row>
      <xdr:rowOff>504825</xdr:rowOff>
    </xdr:to>
    <xdr:pic>
      <xdr:nvPicPr>
        <xdr:cNvPr id="12" name="Picture 40" descr="комвест (логотип)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57150"/>
          <a:ext cx="3324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SheetLayoutView="50" workbookViewId="0" topLeftCell="A1">
      <selection activeCell="J109" sqref="J109"/>
    </sheetView>
  </sheetViews>
  <sheetFormatPr defaultColWidth="9.00390625" defaultRowHeight="12.75"/>
  <cols>
    <col min="1" max="1" width="6.75390625" style="0" customWidth="1"/>
    <col min="2" max="2" width="8.75390625" style="0" customWidth="1"/>
    <col min="3" max="3" width="5.375" style="0" customWidth="1"/>
    <col min="4" max="4" width="10.875" style="0" customWidth="1"/>
    <col min="5" max="5" width="15.00390625" style="0" customWidth="1"/>
    <col min="6" max="6" width="13.375" style="0" customWidth="1"/>
    <col min="7" max="7" width="15.625" style="0" customWidth="1"/>
    <col min="8" max="8" width="14.625" style="0" customWidth="1"/>
    <col min="9" max="9" width="14.875" style="0" customWidth="1"/>
    <col min="10" max="10" width="10.75390625" style="0" customWidth="1"/>
    <col min="11" max="11" width="12.75390625" style="0" customWidth="1"/>
    <col min="12" max="12" width="6.125" style="0" customWidth="1"/>
    <col min="14" max="14" width="12.00390625" style="0" customWidth="1"/>
  </cols>
  <sheetData>
    <row r="1" spans="3:7" ht="56.25" customHeight="1">
      <c r="C1" s="1"/>
      <c r="D1" s="1"/>
      <c r="G1" s="1" t="s">
        <v>66</v>
      </c>
    </row>
    <row r="2" spans="2:11" ht="54" customHeight="1">
      <c r="B2" s="2" t="s">
        <v>57</v>
      </c>
      <c r="C2" s="2"/>
      <c r="E2" s="2"/>
      <c r="F2" s="2"/>
      <c r="G2" s="2"/>
      <c r="H2" s="3"/>
      <c r="I2" s="2"/>
      <c r="J2" s="2"/>
      <c r="K2" s="2"/>
    </row>
    <row r="3" spans="3:11" ht="29.25" customHeight="1">
      <c r="C3" s="4"/>
      <c r="D3" s="4" t="s">
        <v>109</v>
      </c>
      <c r="E3" s="5"/>
      <c r="F3" s="5"/>
      <c r="G3" s="5"/>
      <c r="H3" s="4"/>
      <c r="I3" s="5"/>
      <c r="J3" s="5"/>
      <c r="K3" s="5"/>
    </row>
    <row r="4" ht="28.5" customHeight="1">
      <c r="H4" s="6" t="s">
        <v>116</v>
      </c>
    </row>
    <row r="5" spans="7:8" ht="18.75">
      <c r="G5" s="105" t="s">
        <v>101</v>
      </c>
      <c r="H5" s="6"/>
    </row>
    <row r="6" ht="46.5" customHeight="1">
      <c r="H6" s="6"/>
    </row>
    <row r="7" spans="1:11" ht="20.25" customHeight="1">
      <c r="A7" s="168" t="s">
        <v>117</v>
      </c>
      <c r="B7" s="169"/>
      <c r="C7" s="169"/>
      <c r="D7" s="169"/>
      <c r="E7" s="169"/>
      <c r="F7" s="169"/>
      <c r="I7" s="188" t="s">
        <v>118</v>
      </c>
      <c r="J7" s="189"/>
      <c r="K7" s="189"/>
    </row>
    <row r="8" spans="1:9" ht="31.5" customHeight="1">
      <c r="A8" s="168" t="s">
        <v>91</v>
      </c>
      <c r="B8" s="169"/>
      <c r="C8" s="169"/>
      <c r="D8" s="169"/>
      <c r="E8" s="169"/>
      <c r="F8" s="169"/>
      <c r="G8" s="169"/>
      <c r="H8" s="16"/>
      <c r="I8" s="35"/>
    </row>
    <row r="9" spans="1:9" ht="31.5" customHeight="1" thickBot="1">
      <c r="A9" s="134"/>
      <c r="B9" s="135"/>
      <c r="C9" s="135"/>
      <c r="D9" s="135"/>
      <c r="E9" s="135"/>
      <c r="F9" s="135"/>
      <c r="G9" s="135"/>
      <c r="H9" s="16"/>
      <c r="I9" s="35"/>
    </row>
    <row r="10" spans="2:12" s="97" customFormat="1" ht="43.5" customHeight="1" thickBot="1">
      <c r="B10" s="176" t="s">
        <v>100</v>
      </c>
      <c r="C10" s="177"/>
      <c r="D10" s="144" t="s">
        <v>111</v>
      </c>
      <c r="E10" s="223" t="s">
        <v>114</v>
      </c>
      <c r="F10" s="224"/>
      <c r="G10" s="224"/>
      <c r="H10" s="225"/>
      <c r="I10" s="152" t="s">
        <v>112</v>
      </c>
      <c r="J10" s="226" t="s">
        <v>113</v>
      </c>
      <c r="K10" s="227"/>
      <c r="L10" s="138"/>
    </row>
    <row r="11" spans="2:10" ht="75" customHeight="1" thickBot="1">
      <c r="B11" s="2" t="s">
        <v>10</v>
      </c>
      <c r="J11" t="s">
        <v>90</v>
      </c>
    </row>
    <row r="12" spans="4:17" ht="16.5" customHeight="1" thickBot="1">
      <c r="D12" s="153" t="s">
        <v>1</v>
      </c>
      <c r="E12" s="153" t="s">
        <v>97</v>
      </c>
      <c r="F12" s="155" t="s">
        <v>98</v>
      </c>
      <c r="G12" s="156"/>
      <c r="H12" s="153" t="s">
        <v>96</v>
      </c>
      <c r="I12" s="165" t="s">
        <v>2</v>
      </c>
      <c r="J12" s="166"/>
      <c r="K12" s="167"/>
      <c r="N12" s="13"/>
      <c r="O12" s="13"/>
      <c r="P12" s="13"/>
      <c r="Q12" s="13"/>
    </row>
    <row r="13" spans="4:11" ht="16.5" thickBot="1">
      <c r="D13" s="175"/>
      <c r="E13" s="154"/>
      <c r="F13" s="157"/>
      <c r="G13" s="158"/>
      <c r="H13" s="154"/>
      <c r="I13" s="27" t="s">
        <v>3</v>
      </c>
      <c r="J13" s="27" t="s">
        <v>4</v>
      </c>
      <c r="K13" s="28" t="s">
        <v>5</v>
      </c>
    </row>
    <row r="14" spans="4:11" ht="46.5" customHeight="1" thickBot="1">
      <c r="D14" s="28" t="s">
        <v>9</v>
      </c>
      <c r="E14" s="26">
        <v>16</v>
      </c>
      <c r="F14" s="159">
        <v>135</v>
      </c>
      <c r="G14" s="160"/>
      <c r="H14" s="132" t="s">
        <v>13</v>
      </c>
      <c r="I14" s="151">
        <v>14200</v>
      </c>
      <c r="J14" s="151">
        <f>I14*0.016</f>
        <v>227.20000000000002</v>
      </c>
      <c r="K14" s="133"/>
    </row>
    <row r="15" spans="4:11" ht="46.5" customHeight="1" thickBot="1">
      <c r="D15" s="106" t="s">
        <v>9</v>
      </c>
      <c r="E15" s="124">
        <v>20</v>
      </c>
      <c r="F15" s="161">
        <v>135</v>
      </c>
      <c r="G15" s="162"/>
      <c r="H15" s="125" t="s">
        <v>13</v>
      </c>
      <c r="I15" s="149">
        <v>13500</v>
      </c>
      <c r="J15" s="149">
        <f>I15*0.02</f>
        <v>270</v>
      </c>
      <c r="K15" s="126"/>
    </row>
    <row r="16" spans="4:11" ht="46.5" customHeight="1" thickBot="1">
      <c r="D16" s="127" t="s">
        <v>6</v>
      </c>
      <c r="E16" s="128">
        <v>16.2</v>
      </c>
      <c r="F16" s="163">
        <v>135</v>
      </c>
      <c r="G16" s="164"/>
      <c r="H16" s="129" t="s">
        <v>89</v>
      </c>
      <c r="I16" s="150">
        <v>7500</v>
      </c>
      <c r="J16" s="150" t="s">
        <v>94</v>
      </c>
      <c r="K16" s="131"/>
    </row>
    <row r="17" spans="2:12" s="42" customFormat="1" ht="21" hidden="1" thickBot="1">
      <c r="B17" s="2"/>
      <c r="D17" s="201"/>
      <c r="E17" s="202"/>
      <c r="F17" s="57"/>
      <c r="G17" s="72"/>
      <c r="H17" s="57"/>
      <c r="I17" s="73"/>
      <c r="J17" s="54"/>
      <c r="K17" s="74"/>
      <c r="L17" s="38"/>
    </row>
    <row r="18" spans="2:12" ht="20.25" customHeight="1" thickBot="1">
      <c r="B18" s="32"/>
      <c r="C18" s="32"/>
      <c r="D18" s="40"/>
      <c r="E18" s="40"/>
      <c r="F18" s="33"/>
      <c r="G18" s="40"/>
      <c r="H18" s="40"/>
      <c r="I18" s="33"/>
      <c r="J18" s="40"/>
      <c r="K18" s="40"/>
      <c r="L18" s="40"/>
    </row>
    <row r="19" spans="2:12" ht="8.25" customHeight="1" hidden="1">
      <c r="B19" s="13"/>
      <c r="C19" s="13"/>
      <c r="D19" s="75"/>
      <c r="E19" s="75"/>
      <c r="F19" s="9"/>
      <c r="G19" s="75"/>
      <c r="H19" s="75"/>
      <c r="I19" s="9"/>
      <c r="J19" s="75"/>
      <c r="K19" s="75"/>
      <c r="L19" s="75"/>
    </row>
    <row r="20" spans="1:12" ht="18.75" customHeight="1" hidden="1" thickBot="1">
      <c r="A20" s="41"/>
      <c r="B20" s="2" t="s">
        <v>34</v>
      </c>
      <c r="C20" s="41"/>
      <c r="D20" s="76"/>
      <c r="E20" s="76"/>
      <c r="F20" s="76"/>
      <c r="G20" s="77"/>
      <c r="H20" s="76"/>
      <c r="I20" s="78"/>
      <c r="J20" s="75"/>
      <c r="K20" s="79"/>
      <c r="L20" s="38"/>
    </row>
    <row r="21" spans="1:12" ht="16.5" customHeight="1" hidden="1" thickBot="1">
      <c r="A21" s="39"/>
      <c r="B21" s="43"/>
      <c r="C21" s="39"/>
      <c r="D21" s="203" t="s">
        <v>18</v>
      </c>
      <c r="E21" s="204"/>
      <c r="F21" s="153" t="s">
        <v>61</v>
      </c>
      <c r="G21" s="153" t="s">
        <v>27</v>
      </c>
      <c r="H21" s="153" t="s">
        <v>28</v>
      </c>
      <c r="I21" s="165" t="s">
        <v>2</v>
      </c>
      <c r="J21" s="166"/>
      <c r="K21" s="167"/>
      <c r="L21" s="39"/>
    </row>
    <row r="22" spans="1:12" ht="16.5" hidden="1" thickBot="1">
      <c r="A22" s="39"/>
      <c r="B22" s="43"/>
      <c r="C22" s="39"/>
      <c r="D22" s="205"/>
      <c r="E22" s="206"/>
      <c r="F22" s="154"/>
      <c r="G22" s="198"/>
      <c r="H22" s="198"/>
      <c r="I22" s="7" t="s">
        <v>3</v>
      </c>
      <c r="J22" s="7" t="s">
        <v>4</v>
      </c>
      <c r="K22" s="8" t="s">
        <v>5</v>
      </c>
      <c r="L22" s="39"/>
    </row>
    <row r="23" spans="1:12" ht="20.25" hidden="1">
      <c r="A23" s="41"/>
      <c r="B23" s="2"/>
      <c r="C23" s="41"/>
      <c r="D23" s="196" t="s">
        <v>39</v>
      </c>
      <c r="E23" s="197"/>
      <c r="F23" s="210" t="s">
        <v>62</v>
      </c>
      <c r="G23" s="210" t="s">
        <v>63</v>
      </c>
      <c r="H23" s="210">
        <v>6</v>
      </c>
      <c r="I23" s="233">
        <v>6000</v>
      </c>
      <c r="J23" s="235"/>
      <c r="K23" s="212"/>
      <c r="L23" s="38"/>
    </row>
    <row r="24" spans="1:12" ht="21" hidden="1" thickBot="1">
      <c r="A24" s="41"/>
      <c r="B24" s="2"/>
      <c r="C24" s="41"/>
      <c r="D24" s="207" t="s">
        <v>15</v>
      </c>
      <c r="E24" s="208"/>
      <c r="F24" s="211"/>
      <c r="G24" s="211"/>
      <c r="H24" s="211"/>
      <c r="I24" s="234"/>
      <c r="J24" s="236"/>
      <c r="K24" s="213"/>
      <c r="L24" s="38"/>
    </row>
    <row r="25" spans="2:12" ht="35.25" customHeight="1" hidden="1" thickBot="1">
      <c r="B25" s="32"/>
      <c r="C25" s="32"/>
      <c r="D25" s="40"/>
      <c r="E25" s="40"/>
      <c r="F25" s="33"/>
      <c r="G25" s="40"/>
      <c r="H25" s="40"/>
      <c r="I25" s="33"/>
      <c r="J25" s="40"/>
      <c r="K25" s="40"/>
      <c r="L25" s="40"/>
    </row>
    <row r="26" spans="2:12" ht="12.75" customHeight="1">
      <c r="B26" s="13"/>
      <c r="C26" s="13"/>
      <c r="D26" s="75"/>
      <c r="E26" s="75"/>
      <c r="F26" s="9"/>
      <c r="G26" s="75"/>
      <c r="H26" s="75"/>
      <c r="I26" s="9"/>
      <c r="J26" s="75"/>
      <c r="K26" s="75"/>
      <c r="L26" s="75"/>
    </row>
    <row r="27" spans="2:12" s="97" customFormat="1" ht="43.5" customHeight="1" hidden="1">
      <c r="B27" s="228"/>
      <c r="C27" s="228"/>
      <c r="D27" s="137"/>
      <c r="E27" s="229"/>
      <c r="F27" s="229"/>
      <c r="G27" s="229"/>
      <c r="H27" s="137"/>
      <c r="I27" s="232"/>
      <c r="J27" s="217"/>
      <c r="K27" s="137"/>
      <c r="L27" s="138"/>
    </row>
    <row r="28" spans="2:12" ht="36.75" customHeight="1">
      <c r="B28" s="13"/>
      <c r="C28" s="13"/>
      <c r="D28" s="75"/>
      <c r="E28" s="75"/>
      <c r="F28" s="9"/>
      <c r="G28" s="75"/>
      <c r="H28" s="75"/>
      <c r="I28" s="199"/>
      <c r="J28" s="75"/>
      <c r="K28" s="79"/>
      <c r="L28" s="75"/>
    </row>
    <row r="29" spans="2:9" ht="19.5" customHeight="1" thickBot="1">
      <c r="B29" s="2" t="s">
        <v>0</v>
      </c>
      <c r="F29" s="2"/>
      <c r="I29" s="200"/>
    </row>
    <row r="30" spans="1:14" ht="21" customHeight="1" thickBot="1">
      <c r="A30" s="2"/>
      <c r="D30" s="153" t="s">
        <v>1</v>
      </c>
      <c r="E30" s="153" t="s">
        <v>30</v>
      </c>
      <c r="F30" s="155" t="s">
        <v>31</v>
      </c>
      <c r="G30" s="156"/>
      <c r="H30" s="153" t="s">
        <v>96</v>
      </c>
      <c r="I30" s="165" t="s">
        <v>2</v>
      </c>
      <c r="J30" s="166"/>
      <c r="K30" s="167"/>
      <c r="N30" s="10"/>
    </row>
    <row r="31" spans="4:14" ht="16.5" thickBot="1">
      <c r="D31" s="175"/>
      <c r="E31" s="154"/>
      <c r="F31" s="157"/>
      <c r="G31" s="158"/>
      <c r="H31" s="198"/>
      <c r="I31" s="7" t="s">
        <v>3</v>
      </c>
      <c r="J31" s="7" t="s">
        <v>4</v>
      </c>
      <c r="K31" s="8" t="s">
        <v>5</v>
      </c>
      <c r="N31" s="10"/>
    </row>
    <row r="32" spans="4:14" ht="16.5" thickBot="1">
      <c r="D32" s="153" t="s">
        <v>9</v>
      </c>
      <c r="E32" s="22" t="s">
        <v>93</v>
      </c>
      <c r="F32" s="220" t="s">
        <v>92</v>
      </c>
      <c r="G32" s="221"/>
      <c r="H32" s="23" t="s">
        <v>13</v>
      </c>
      <c r="I32" s="148">
        <v>13200</v>
      </c>
      <c r="J32" s="148">
        <f>I32*0.02</f>
        <v>264</v>
      </c>
      <c r="K32" s="25"/>
      <c r="N32" s="10"/>
    </row>
    <row r="33" spans="4:11" ht="16.5" thickBot="1">
      <c r="D33" s="214"/>
      <c r="E33" s="22">
        <v>28</v>
      </c>
      <c r="F33" s="159">
        <v>135</v>
      </c>
      <c r="G33" s="209"/>
      <c r="H33" s="23" t="s">
        <v>11</v>
      </c>
      <c r="I33" s="148">
        <v>13000</v>
      </c>
      <c r="J33" s="148">
        <f>I33*0.028</f>
        <v>364</v>
      </c>
      <c r="K33" s="25"/>
    </row>
    <row r="34" spans="4:11" ht="16.5" customHeight="1" hidden="1" thickBot="1">
      <c r="D34" s="214"/>
      <c r="E34" s="22">
        <v>32</v>
      </c>
      <c r="F34" s="22"/>
      <c r="G34" s="22">
        <v>90</v>
      </c>
      <c r="H34" s="23" t="s">
        <v>11</v>
      </c>
      <c r="I34" s="148">
        <v>9700</v>
      </c>
      <c r="J34" s="148"/>
      <c r="K34" s="25"/>
    </row>
    <row r="35" spans="4:11" ht="16.5" thickBot="1">
      <c r="D35" s="214"/>
      <c r="E35" s="98">
        <v>36</v>
      </c>
      <c r="F35" s="222" t="s">
        <v>40</v>
      </c>
      <c r="G35" s="209"/>
      <c r="H35" s="99" t="s">
        <v>11</v>
      </c>
      <c r="I35" s="147">
        <v>12300</v>
      </c>
      <c r="J35" s="147">
        <f>I35*0.036</f>
        <v>442.79999999999995</v>
      </c>
      <c r="K35" s="101"/>
    </row>
    <row r="36" spans="4:11" ht="16.5" thickBot="1">
      <c r="D36" s="154"/>
      <c r="E36" s="22">
        <v>45</v>
      </c>
      <c r="F36" s="159">
        <v>135</v>
      </c>
      <c r="G36" s="209"/>
      <c r="H36" s="23" t="s">
        <v>11</v>
      </c>
      <c r="I36" s="148">
        <v>12300</v>
      </c>
      <c r="J36" s="148">
        <f>I36*0.036</f>
        <v>442.79999999999995</v>
      </c>
      <c r="K36" s="25"/>
    </row>
    <row r="37" spans="4:11" ht="15.75" hidden="1">
      <c r="D37" s="19" t="s">
        <v>6</v>
      </c>
      <c r="E37" s="124">
        <v>36</v>
      </c>
      <c r="F37" s="124"/>
      <c r="G37" s="124">
        <v>135</v>
      </c>
      <c r="H37" s="125" t="s">
        <v>11</v>
      </c>
      <c r="I37" s="149">
        <v>7000</v>
      </c>
      <c r="J37" s="149"/>
      <c r="K37" s="126"/>
    </row>
    <row r="38" spans="4:11" ht="16.5" thickBot="1">
      <c r="D38" s="139" t="s">
        <v>6</v>
      </c>
      <c r="E38" s="136">
        <v>36</v>
      </c>
      <c r="F38" s="230" t="s">
        <v>40</v>
      </c>
      <c r="G38" s="231"/>
      <c r="H38" s="129" t="s">
        <v>89</v>
      </c>
      <c r="I38" s="150">
        <v>7500</v>
      </c>
      <c r="J38" s="150">
        <f>I38*0.036</f>
        <v>270</v>
      </c>
      <c r="K38" s="131"/>
    </row>
    <row r="39" spans="2:12" ht="25.5" customHeight="1" thickBot="1">
      <c r="B39" s="32"/>
      <c r="C39" s="32"/>
      <c r="D39" s="32"/>
      <c r="E39" s="32"/>
      <c r="F39" s="33"/>
      <c r="G39" s="32"/>
      <c r="H39" s="32"/>
      <c r="I39" s="33"/>
      <c r="J39" s="32"/>
      <c r="K39" s="32"/>
      <c r="L39" s="32"/>
    </row>
    <row r="40" ht="12.75" hidden="1"/>
    <row r="41" spans="2:11" ht="18.75" customHeight="1" hidden="1" thickBot="1">
      <c r="B41" s="2" t="s">
        <v>7</v>
      </c>
      <c r="D41" s="36"/>
      <c r="E41" s="9"/>
      <c r="F41" s="10"/>
      <c r="G41" s="10"/>
      <c r="H41" s="10"/>
      <c r="I41" s="11"/>
      <c r="J41" s="11"/>
      <c r="K41" s="11"/>
    </row>
    <row r="42" spans="3:11" ht="20.25" hidden="1">
      <c r="C42" s="12"/>
      <c r="D42" s="9"/>
      <c r="E42" s="153" t="s">
        <v>1</v>
      </c>
      <c r="F42" s="153" t="s">
        <v>32</v>
      </c>
      <c r="G42" s="153" t="s">
        <v>33</v>
      </c>
      <c r="H42" s="153" t="s">
        <v>28</v>
      </c>
      <c r="I42" s="20" t="s">
        <v>2</v>
      </c>
      <c r="J42" s="11"/>
      <c r="K42" s="11"/>
    </row>
    <row r="43" spans="3:11" ht="21" hidden="1" thickBot="1">
      <c r="C43" s="12"/>
      <c r="D43" s="9"/>
      <c r="E43" s="175"/>
      <c r="F43" s="154"/>
      <c r="G43" s="154"/>
      <c r="H43" s="154"/>
      <c r="I43" s="27" t="s">
        <v>5</v>
      </c>
      <c r="J43" s="11"/>
      <c r="K43" s="11"/>
    </row>
    <row r="44" spans="4:11" ht="16.5" hidden="1" thickBot="1">
      <c r="D44" s="9"/>
      <c r="E44" s="153" t="s">
        <v>9</v>
      </c>
      <c r="F44" s="26">
        <v>14</v>
      </c>
      <c r="G44" s="26">
        <v>45</v>
      </c>
      <c r="H44" s="85" t="s">
        <v>42</v>
      </c>
      <c r="I44" s="17">
        <v>13</v>
      </c>
      <c r="J44" s="11"/>
      <c r="K44" s="11"/>
    </row>
    <row r="45" spans="4:11" ht="16.5" hidden="1" thickBot="1">
      <c r="D45" s="9"/>
      <c r="E45" s="175"/>
      <c r="F45" s="22">
        <v>16</v>
      </c>
      <c r="G45" s="22">
        <v>55</v>
      </c>
      <c r="H45" s="86" t="s">
        <v>42</v>
      </c>
      <c r="I45" s="24">
        <v>14</v>
      </c>
      <c r="J45" s="11"/>
      <c r="K45" s="11"/>
    </row>
    <row r="46" spans="2:12" ht="23.25" customHeight="1" hidden="1" thickBot="1">
      <c r="B46" s="32"/>
      <c r="C46" s="32"/>
      <c r="D46" s="32"/>
      <c r="E46" s="32"/>
      <c r="F46" s="33"/>
      <c r="G46" s="32"/>
      <c r="H46" s="32"/>
      <c r="I46" s="33"/>
      <c r="J46" s="32"/>
      <c r="K46" s="32"/>
      <c r="L46" s="32"/>
    </row>
    <row r="47" spans="5:9" ht="10.5" customHeight="1" hidden="1">
      <c r="E47" s="21"/>
      <c r="F47" s="29"/>
      <c r="G47" s="29"/>
      <c r="H47" s="29"/>
      <c r="I47" s="31"/>
    </row>
    <row r="48" spans="2:9" ht="17.25" customHeight="1" hidden="1" thickBot="1">
      <c r="B48" s="2" t="s">
        <v>19</v>
      </c>
      <c r="E48" s="21"/>
      <c r="F48" s="29"/>
      <c r="G48" s="29"/>
      <c r="H48" s="29"/>
      <c r="I48" s="31"/>
    </row>
    <row r="49" spans="1:11" ht="16.5" hidden="1" thickBot="1">
      <c r="A49" s="13"/>
      <c r="B49" s="21"/>
      <c r="C49" s="13"/>
      <c r="D49" s="174"/>
      <c r="E49" s="153" t="s">
        <v>14</v>
      </c>
      <c r="F49" s="153" t="s">
        <v>32</v>
      </c>
      <c r="G49" s="153" t="s">
        <v>31</v>
      </c>
      <c r="H49" s="153" t="s">
        <v>28</v>
      </c>
      <c r="I49" s="165" t="s">
        <v>2</v>
      </c>
      <c r="J49" s="166"/>
      <c r="K49" s="167"/>
    </row>
    <row r="50" spans="3:11" ht="16.5" hidden="1" thickBot="1">
      <c r="C50" s="13"/>
      <c r="D50" s="174"/>
      <c r="E50" s="181"/>
      <c r="F50" s="154"/>
      <c r="G50" s="154"/>
      <c r="H50" s="154"/>
      <c r="I50" s="44" t="s">
        <v>3</v>
      </c>
      <c r="J50" s="44" t="s">
        <v>4</v>
      </c>
      <c r="K50" s="19" t="s">
        <v>5</v>
      </c>
    </row>
    <row r="51" spans="5:11" s="38" customFormat="1" ht="16.5" hidden="1" thickBot="1">
      <c r="E51" s="46" t="s">
        <v>45</v>
      </c>
      <c r="F51" s="47" t="s">
        <v>44</v>
      </c>
      <c r="G51" s="47">
        <v>90</v>
      </c>
      <c r="H51" s="87" t="s">
        <v>43</v>
      </c>
      <c r="I51" s="48">
        <v>20500</v>
      </c>
      <c r="J51" s="49"/>
      <c r="K51" s="62"/>
    </row>
    <row r="52" spans="5:11" s="38" customFormat="1" ht="16.5" hidden="1" thickBot="1">
      <c r="E52" s="51" t="s">
        <v>46</v>
      </c>
      <c r="F52" s="47" t="s">
        <v>44</v>
      </c>
      <c r="G52" s="52">
        <v>90</v>
      </c>
      <c r="H52" s="88" t="s">
        <v>43</v>
      </c>
      <c r="I52" s="53">
        <v>17000</v>
      </c>
      <c r="J52" s="54"/>
      <c r="K52" s="63"/>
    </row>
    <row r="53" spans="2:13" ht="6.75" customHeight="1" hidden="1" thickBot="1">
      <c r="B53" s="32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14"/>
    </row>
    <row r="55" spans="1:7" ht="20.25" customHeight="1" thickBot="1">
      <c r="A55" s="13"/>
      <c r="B55" s="2" t="s">
        <v>8</v>
      </c>
      <c r="E55" s="2"/>
      <c r="F55" s="2"/>
      <c r="G55" s="2"/>
    </row>
    <row r="56" spans="1:11" ht="16.5" thickBot="1">
      <c r="A56" s="13"/>
      <c r="B56" s="21"/>
      <c r="D56" s="153" t="s">
        <v>1</v>
      </c>
      <c r="E56" s="153" t="s">
        <v>14</v>
      </c>
      <c r="F56" s="153" t="s">
        <v>32</v>
      </c>
      <c r="G56" s="153" t="s">
        <v>31</v>
      </c>
      <c r="H56" s="153" t="s">
        <v>96</v>
      </c>
      <c r="I56" s="165" t="s">
        <v>2</v>
      </c>
      <c r="J56" s="166"/>
      <c r="K56" s="167"/>
    </row>
    <row r="57" spans="4:11" ht="16.5" thickBot="1">
      <c r="D57" s="175"/>
      <c r="E57" s="175"/>
      <c r="F57" s="154"/>
      <c r="G57" s="154"/>
      <c r="H57" s="154"/>
      <c r="I57" s="27" t="s">
        <v>3</v>
      </c>
      <c r="J57" s="27" t="s">
        <v>4</v>
      </c>
      <c r="K57" s="28" t="s">
        <v>5</v>
      </c>
    </row>
    <row r="58" spans="4:11" ht="16.5" thickBot="1">
      <c r="D58" s="153" t="s">
        <v>9</v>
      </c>
      <c r="E58" s="153" t="s">
        <v>12</v>
      </c>
      <c r="F58" s="215">
        <v>12.5</v>
      </c>
      <c r="G58" s="215">
        <v>90</v>
      </c>
      <c r="H58" s="145" t="s">
        <v>89</v>
      </c>
      <c r="I58" s="27">
        <v>14500</v>
      </c>
      <c r="J58" s="27">
        <f aca="true" t="shared" si="0" ref="J58:J65">I58*0.0125</f>
        <v>181.25</v>
      </c>
      <c r="K58" s="146"/>
    </row>
    <row r="59" spans="4:11" ht="16.5" thickBot="1">
      <c r="D59" s="214"/>
      <c r="E59" s="214"/>
      <c r="F59" s="214"/>
      <c r="G59" s="214"/>
      <c r="H59" s="145" t="s">
        <v>102</v>
      </c>
      <c r="I59" s="27">
        <v>15000</v>
      </c>
      <c r="J59" s="27">
        <f t="shared" si="0"/>
        <v>187.5</v>
      </c>
      <c r="K59" s="146"/>
    </row>
    <row r="60" spans="4:11" ht="16.5" thickBot="1">
      <c r="D60" s="214"/>
      <c r="E60" s="214"/>
      <c r="F60" s="214"/>
      <c r="G60" s="214"/>
      <c r="H60" s="145">
        <v>2.2</v>
      </c>
      <c r="I60" s="27">
        <v>15000</v>
      </c>
      <c r="J60" s="27">
        <f t="shared" si="0"/>
        <v>187.5</v>
      </c>
      <c r="K60" s="146"/>
    </row>
    <row r="61" spans="4:11" ht="24.75" customHeight="1" thickBot="1">
      <c r="D61" s="214"/>
      <c r="E61" s="154"/>
      <c r="F61" s="154"/>
      <c r="G61" s="154"/>
      <c r="H61" s="99" t="s">
        <v>103</v>
      </c>
      <c r="I61" s="147">
        <v>14500</v>
      </c>
      <c r="J61" s="147">
        <f t="shared" si="0"/>
        <v>181.25</v>
      </c>
      <c r="K61" s="101"/>
    </row>
    <row r="62" spans="4:11" ht="16.5" thickBot="1">
      <c r="D62" s="154"/>
      <c r="E62" s="28" t="s">
        <v>12</v>
      </c>
      <c r="F62" s="22">
        <v>12.5</v>
      </c>
      <c r="G62" s="22">
        <v>90</v>
      </c>
      <c r="H62" s="23" t="s">
        <v>47</v>
      </c>
      <c r="I62" s="148">
        <v>11500</v>
      </c>
      <c r="J62" s="147">
        <f t="shared" si="0"/>
        <v>143.75</v>
      </c>
      <c r="K62" s="25"/>
    </row>
    <row r="63" spans="4:11" ht="16.5" thickBot="1">
      <c r="D63" s="28" t="s">
        <v>79</v>
      </c>
      <c r="E63" s="120" t="s">
        <v>12</v>
      </c>
      <c r="F63" s="22">
        <v>12.5</v>
      </c>
      <c r="G63" s="22">
        <v>90</v>
      </c>
      <c r="H63" s="23" t="s">
        <v>48</v>
      </c>
      <c r="I63" s="148">
        <v>32000</v>
      </c>
      <c r="J63" s="148">
        <f t="shared" si="0"/>
        <v>400</v>
      </c>
      <c r="K63" s="25"/>
    </row>
    <row r="64" spans="4:11" ht="30.75" customHeight="1" thickBot="1">
      <c r="D64" s="28" t="s">
        <v>76</v>
      </c>
      <c r="E64" s="28" t="s">
        <v>12</v>
      </c>
      <c r="F64" s="22">
        <v>12.5</v>
      </c>
      <c r="G64" s="22">
        <v>90</v>
      </c>
      <c r="H64" s="23" t="s">
        <v>75</v>
      </c>
      <c r="I64" s="148">
        <v>22000</v>
      </c>
      <c r="J64" s="147">
        <f t="shared" si="0"/>
        <v>275</v>
      </c>
      <c r="K64" s="25"/>
    </row>
    <row r="65" spans="4:11" ht="16.5" thickBot="1">
      <c r="D65" s="91" t="s">
        <v>6</v>
      </c>
      <c r="E65" s="27" t="s">
        <v>12</v>
      </c>
      <c r="F65" s="22">
        <v>12.5</v>
      </c>
      <c r="G65" s="22">
        <v>90</v>
      </c>
      <c r="H65" s="23" t="s">
        <v>48</v>
      </c>
      <c r="I65" s="24">
        <v>8000</v>
      </c>
      <c r="J65" s="24">
        <f t="shared" si="0"/>
        <v>100</v>
      </c>
      <c r="K65" s="25"/>
    </row>
    <row r="66" spans="1:12" ht="14.25" customHeight="1">
      <c r="A66" t="s">
        <v>56</v>
      </c>
      <c r="B66" s="13"/>
      <c r="C66" s="13"/>
      <c r="D66" s="9"/>
      <c r="E66" s="13"/>
      <c r="F66" s="13"/>
      <c r="G66" s="9"/>
      <c r="H66" s="13"/>
      <c r="I66" s="13"/>
      <c r="J66" s="13"/>
      <c r="K66" s="13"/>
      <c r="L66" s="13"/>
    </row>
    <row r="67" spans="2:12" ht="59.25" customHeight="1">
      <c r="B67" s="80"/>
      <c r="C67" s="81"/>
      <c r="D67" s="82"/>
      <c r="E67" s="80"/>
      <c r="F67" s="83"/>
      <c r="G67" s="13"/>
      <c r="H67" s="84"/>
      <c r="I67" s="13"/>
      <c r="J67" s="13"/>
      <c r="K67" s="13"/>
      <c r="L67" s="13"/>
    </row>
    <row r="68" spans="2:5" ht="50.25" customHeight="1" thickBot="1">
      <c r="B68" s="2" t="s">
        <v>49</v>
      </c>
      <c r="C68" s="2"/>
      <c r="D68" s="2"/>
      <c r="E68" s="2"/>
    </row>
    <row r="69" spans="4:11" ht="16.5" thickBot="1">
      <c r="D69" s="153" t="s">
        <v>1</v>
      </c>
      <c r="E69" s="153" t="s">
        <v>14</v>
      </c>
      <c r="F69" s="153" t="s">
        <v>32</v>
      </c>
      <c r="G69" s="153" t="s">
        <v>31</v>
      </c>
      <c r="H69" s="153" t="s">
        <v>96</v>
      </c>
      <c r="I69" s="165" t="s">
        <v>2</v>
      </c>
      <c r="J69" s="166"/>
      <c r="K69" s="167"/>
    </row>
    <row r="70" spans="4:11" ht="16.5" thickBot="1">
      <c r="D70" s="175"/>
      <c r="E70" s="175"/>
      <c r="F70" s="154"/>
      <c r="G70" s="154"/>
      <c r="H70" s="154"/>
      <c r="I70" s="27" t="s">
        <v>3</v>
      </c>
      <c r="J70" s="27" t="s">
        <v>4</v>
      </c>
      <c r="K70" s="28" t="s">
        <v>5</v>
      </c>
    </row>
    <row r="71" spans="2:11" s="42" customFormat="1" ht="16.5" thickBot="1">
      <c r="B71" s="41"/>
      <c r="C71" s="41"/>
      <c r="D71" s="153" t="s">
        <v>9</v>
      </c>
      <c r="E71" s="153" t="s">
        <v>12</v>
      </c>
      <c r="F71" s="22">
        <v>20</v>
      </c>
      <c r="G71" s="22">
        <v>90</v>
      </c>
      <c r="H71" s="23" t="s">
        <v>48</v>
      </c>
      <c r="I71" s="24" t="s">
        <v>94</v>
      </c>
      <c r="J71" s="67" t="s">
        <v>94</v>
      </c>
      <c r="K71" s="37"/>
    </row>
    <row r="72" spans="4:11" ht="16.5" hidden="1" thickBot="1">
      <c r="D72" s="181"/>
      <c r="E72" s="181"/>
      <c r="F72" s="22">
        <v>36</v>
      </c>
      <c r="G72" s="22">
        <v>135</v>
      </c>
      <c r="H72" s="23" t="s">
        <v>13</v>
      </c>
      <c r="I72" s="24" t="s">
        <v>94</v>
      </c>
      <c r="J72" s="24" t="s">
        <v>94</v>
      </c>
      <c r="K72" s="25"/>
    </row>
    <row r="73" spans="4:11" ht="16.5" hidden="1" thickBot="1">
      <c r="D73" s="181"/>
      <c r="E73" s="181"/>
      <c r="F73" s="124">
        <v>28</v>
      </c>
      <c r="G73" s="124">
        <v>135</v>
      </c>
      <c r="H73" s="110" t="s">
        <v>11</v>
      </c>
      <c r="I73" s="104"/>
      <c r="J73" s="133"/>
      <c r="K73" s="133"/>
    </row>
    <row r="74" spans="4:11" ht="16.5" thickBot="1">
      <c r="D74" s="181"/>
      <c r="E74" s="181"/>
      <c r="F74" s="108">
        <v>36</v>
      </c>
      <c r="G74" s="108">
        <v>185</v>
      </c>
      <c r="H74" s="110" t="s">
        <v>11</v>
      </c>
      <c r="I74" s="140">
        <v>12500</v>
      </c>
      <c r="J74" s="114">
        <f>I74*0.036</f>
        <v>449.99999999999994</v>
      </c>
      <c r="K74" s="140"/>
    </row>
    <row r="75" spans="4:11" ht="43.5" customHeight="1" thickBot="1">
      <c r="D75" s="28" t="s">
        <v>68</v>
      </c>
      <c r="E75" s="153" t="s">
        <v>12</v>
      </c>
      <c r="F75" s="143">
        <v>36</v>
      </c>
      <c r="G75" s="142">
        <v>185</v>
      </c>
      <c r="H75" s="141" t="s">
        <v>115</v>
      </c>
      <c r="I75" s="140">
        <v>6000</v>
      </c>
      <c r="J75" s="140">
        <f>I75*0.036</f>
        <v>215.99999999999997</v>
      </c>
      <c r="K75" s="140"/>
    </row>
    <row r="76" spans="2:12" ht="12" customHeight="1" hidden="1" thickBot="1">
      <c r="B76" s="32"/>
      <c r="C76" s="32"/>
      <c r="D76" s="118"/>
      <c r="E76" s="181"/>
      <c r="F76" s="32"/>
      <c r="G76" s="32"/>
      <c r="H76" s="32"/>
      <c r="I76" s="33"/>
      <c r="J76" s="32"/>
      <c r="K76" s="119"/>
      <c r="L76" s="32"/>
    </row>
    <row r="77" spans="4:11" ht="0.75" customHeight="1" hidden="1">
      <c r="D77" s="118"/>
      <c r="E77" s="175"/>
      <c r="F77" s="33"/>
      <c r="G77" s="32"/>
      <c r="H77" s="32"/>
      <c r="I77" s="33"/>
      <c r="J77" s="32"/>
      <c r="K77" s="119"/>
    </row>
    <row r="78" spans="2:5" ht="21" hidden="1" thickBot="1">
      <c r="B78" s="2" t="s">
        <v>20</v>
      </c>
      <c r="C78" s="2"/>
      <c r="D78" s="2"/>
      <c r="E78" s="2"/>
    </row>
    <row r="79" spans="1:11" ht="16.5" hidden="1" thickBot="1">
      <c r="A79" s="13"/>
      <c r="B79" s="21"/>
      <c r="C79" s="13"/>
      <c r="D79" s="174"/>
      <c r="E79" s="153" t="s">
        <v>14</v>
      </c>
      <c r="F79" s="153" t="s">
        <v>32</v>
      </c>
      <c r="G79" s="153" t="s">
        <v>31</v>
      </c>
      <c r="H79" s="153" t="s">
        <v>28</v>
      </c>
      <c r="I79" s="165" t="s">
        <v>2</v>
      </c>
      <c r="J79" s="166"/>
      <c r="K79" s="167"/>
    </row>
    <row r="80" spans="3:11" ht="16.5" hidden="1" thickBot="1">
      <c r="C80" s="13"/>
      <c r="D80" s="174"/>
      <c r="E80" s="181"/>
      <c r="F80" s="154"/>
      <c r="G80" s="154"/>
      <c r="H80" s="154"/>
      <c r="I80" s="44" t="s">
        <v>3</v>
      </c>
      <c r="J80" s="44" t="s">
        <v>4</v>
      </c>
      <c r="K80" s="19" t="s">
        <v>5</v>
      </c>
    </row>
    <row r="81" spans="5:11" s="38" customFormat="1" ht="15.75" hidden="1">
      <c r="E81" s="46" t="s">
        <v>12</v>
      </c>
      <c r="F81" s="47">
        <v>15</v>
      </c>
      <c r="G81" s="47" t="s">
        <v>21</v>
      </c>
      <c r="H81" s="47" t="s">
        <v>22</v>
      </c>
      <c r="I81" s="48"/>
      <c r="J81" s="65">
        <v>270</v>
      </c>
      <c r="K81" s="50"/>
    </row>
    <row r="82" spans="5:11" s="38" customFormat="1" ht="16.5" hidden="1" thickBot="1">
      <c r="E82" s="51" t="s">
        <v>12</v>
      </c>
      <c r="F82" s="52">
        <v>20</v>
      </c>
      <c r="G82" s="52" t="s">
        <v>21</v>
      </c>
      <c r="H82" s="52" t="s">
        <v>22</v>
      </c>
      <c r="I82" s="53"/>
      <c r="J82" s="66">
        <v>290</v>
      </c>
      <c r="K82" s="55"/>
    </row>
    <row r="83" spans="6:9" ht="15.75" hidden="1">
      <c r="F83" s="9"/>
      <c r="I83" s="9"/>
    </row>
    <row r="84" spans="2:13" ht="13.5" hidden="1" thickBot="1">
      <c r="B84" s="32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14"/>
    </row>
    <row r="85" spans="2:10" ht="47.25" customHeight="1" hidden="1" thickBot="1">
      <c r="B85" s="2" t="s">
        <v>10</v>
      </c>
      <c r="J85" t="s">
        <v>90</v>
      </c>
    </row>
    <row r="86" spans="4:17" ht="16.5" customHeight="1" hidden="1" thickBot="1">
      <c r="D86" s="153" t="s">
        <v>1</v>
      </c>
      <c r="E86" s="153" t="s">
        <v>97</v>
      </c>
      <c r="F86" s="155" t="s">
        <v>98</v>
      </c>
      <c r="G86" s="156"/>
      <c r="H86" s="153" t="s">
        <v>96</v>
      </c>
      <c r="I86" s="165" t="s">
        <v>2</v>
      </c>
      <c r="J86" s="166"/>
      <c r="K86" s="167"/>
      <c r="N86" s="13"/>
      <c r="O86" s="13"/>
      <c r="P86" s="13"/>
      <c r="Q86" s="13"/>
    </row>
    <row r="87" spans="4:11" ht="16.5" hidden="1" thickBot="1">
      <c r="D87" s="175"/>
      <c r="E87" s="154"/>
      <c r="F87" s="157"/>
      <c r="G87" s="158"/>
      <c r="H87" s="154"/>
      <c r="I87" s="27" t="s">
        <v>3</v>
      </c>
      <c r="J87" s="27" t="s">
        <v>4</v>
      </c>
      <c r="K87" s="28" t="s">
        <v>5</v>
      </c>
    </row>
    <row r="88" spans="4:11" ht="46.5" customHeight="1" hidden="1" thickBot="1">
      <c r="D88" s="28" t="s">
        <v>9</v>
      </c>
      <c r="E88" s="26">
        <v>16</v>
      </c>
      <c r="F88" s="159">
        <v>135</v>
      </c>
      <c r="G88" s="160"/>
      <c r="H88" s="132" t="s">
        <v>13</v>
      </c>
      <c r="I88" s="17">
        <v>12800</v>
      </c>
      <c r="J88" s="17">
        <v>205</v>
      </c>
      <c r="K88" s="133"/>
    </row>
    <row r="89" spans="4:11" ht="46.5" customHeight="1" hidden="1" thickBot="1">
      <c r="D89" s="106" t="s">
        <v>9</v>
      </c>
      <c r="E89" s="124">
        <v>20</v>
      </c>
      <c r="F89" s="161">
        <v>135</v>
      </c>
      <c r="G89" s="162"/>
      <c r="H89" s="125" t="s">
        <v>13</v>
      </c>
      <c r="I89" s="104">
        <v>12300</v>
      </c>
      <c r="J89" s="104">
        <f>I89*0.02</f>
        <v>246</v>
      </c>
      <c r="K89" s="126"/>
    </row>
    <row r="90" spans="4:11" ht="46.5" customHeight="1" hidden="1" thickBot="1">
      <c r="D90" s="127" t="s">
        <v>6</v>
      </c>
      <c r="E90" s="128">
        <v>16.2</v>
      </c>
      <c r="F90" s="163">
        <v>135</v>
      </c>
      <c r="G90" s="164"/>
      <c r="H90" s="129" t="s">
        <v>89</v>
      </c>
      <c r="I90" s="130">
        <v>6500</v>
      </c>
      <c r="J90" s="130" t="s">
        <v>94</v>
      </c>
      <c r="K90" s="131"/>
    </row>
    <row r="91" spans="3:11" ht="64.5" customHeight="1" thickBot="1">
      <c r="C91" s="14"/>
      <c r="D91" s="21"/>
      <c r="E91" s="29"/>
      <c r="F91" s="29"/>
      <c r="G91" s="29"/>
      <c r="H91" s="30"/>
      <c r="I91" s="31"/>
      <c r="J91" s="31"/>
      <c r="K91" s="104"/>
    </row>
    <row r="92" spans="1:11" ht="22.5" customHeight="1" hidden="1" thickBot="1">
      <c r="A92" s="13"/>
      <c r="B92" s="182" t="s">
        <v>73</v>
      </c>
      <c r="C92" s="183"/>
      <c r="D92" s="183"/>
      <c r="E92" s="183"/>
      <c r="F92" s="183"/>
      <c r="G92" s="183"/>
      <c r="H92" s="183"/>
      <c r="I92" s="92" t="s">
        <v>55</v>
      </c>
      <c r="J92" s="184">
        <v>5500</v>
      </c>
      <c r="K92" s="185"/>
    </row>
    <row r="93" spans="1:11" ht="34.5" customHeight="1" thickBot="1">
      <c r="A93" s="13"/>
      <c r="B93" s="182" t="s">
        <v>72</v>
      </c>
      <c r="C93" s="183"/>
      <c r="D93" s="183"/>
      <c r="E93" s="183"/>
      <c r="F93" s="183"/>
      <c r="G93" s="183"/>
      <c r="H93" s="183"/>
      <c r="I93" s="92" t="s">
        <v>55</v>
      </c>
      <c r="J93" s="184" t="s">
        <v>119</v>
      </c>
      <c r="K93" s="185"/>
    </row>
    <row r="94" spans="1:11" ht="34.5" customHeight="1" thickBot="1">
      <c r="A94" s="13"/>
      <c r="B94" s="182" t="s">
        <v>74</v>
      </c>
      <c r="C94" s="183"/>
      <c r="D94" s="183"/>
      <c r="E94" s="183"/>
      <c r="F94" s="183"/>
      <c r="G94" s="183"/>
      <c r="H94" s="183"/>
      <c r="I94" s="92" t="s">
        <v>55</v>
      </c>
      <c r="J94" s="218" t="s">
        <v>67</v>
      </c>
      <c r="K94" s="219"/>
    </row>
    <row r="95" spans="1:11" ht="21.75" customHeight="1" thickBot="1">
      <c r="A95" s="13"/>
      <c r="B95" s="182" t="s">
        <v>71</v>
      </c>
      <c r="C95" s="183"/>
      <c r="D95" s="183"/>
      <c r="E95" s="183"/>
      <c r="F95" s="183"/>
      <c r="G95" s="183"/>
      <c r="H95" s="183"/>
      <c r="I95" s="92" t="s">
        <v>51</v>
      </c>
      <c r="J95" s="184">
        <v>60</v>
      </c>
      <c r="K95" s="185"/>
    </row>
    <row r="96" spans="1:11" ht="21.75" customHeight="1">
      <c r="A96" s="13"/>
      <c r="B96" s="182" t="s">
        <v>104</v>
      </c>
      <c r="C96" s="183"/>
      <c r="D96" s="183"/>
      <c r="E96" s="183"/>
      <c r="F96" s="183"/>
      <c r="G96" s="183"/>
      <c r="H96" s="183"/>
      <c r="I96" s="92" t="s">
        <v>51</v>
      </c>
      <c r="J96" s="184">
        <v>60</v>
      </c>
      <c r="K96" s="185"/>
    </row>
    <row r="97" spans="1:11" ht="21.75" customHeight="1">
      <c r="A97" s="13"/>
      <c r="B97" s="216" t="s">
        <v>105</v>
      </c>
      <c r="C97" s="217"/>
      <c r="D97" s="217"/>
      <c r="E97" s="217"/>
      <c r="F97" s="217"/>
      <c r="G97" s="217"/>
      <c r="H97" s="217"/>
      <c r="I97" s="90" t="s">
        <v>51</v>
      </c>
      <c r="J97" s="186">
        <v>55</v>
      </c>
      <c r="K97" s="187"/>
    </row>
    <row r="98" spans="1:11" ht="21.75" customHeight="1" hidden="1">
      <c r="A98" s="13"/>
      <c r="B98" s="182" t="s">
        <v>87</v>
      </c>
      <c r="C98" s="183"/>
      <c r="D98" s="183"/>
      <c r="E98" s="183"/>
      <c r="F98" s="183"/>
      <c r="G98" s="183"/>
      <c r="H98" s="183"/>
      <c r="I98" s="92" t="s">
        <v>51</v>
      </c>
      <c r="J98" s="184">
        <v>0</v>
      </c>
      <c r="K98" s="185"/>
    </row>
    <row r="99" spans="1:11" ht="21.75" customHeight="1">
      <c r="A99" s="13"/>
      <c r="B99" s="216" t="s">
        <v>120</v>
      </c>
      <c r="C99" s="217"/>
      <c r="D99" s="217"/>
      <c r="E99" s="217"/>
      <c r="F99" s="217"/>
      <c r="G99" s="217"/>
      <c r="H99" s="217"/>
      <c r="I99" s="90" t="s">
        <v>51</v>
      </c>
      <c r="J99" s="186">
        <v>50</v>
      </c>
      <c r="K99" s="187"/>
    </row>
    <row r="100" spans="1:11" ht="33" customHeight="1">
      <c r="A100" s="13"/>
      <c r="B100" s="178" t="s">
        <v>106</v>
      </c>
      <c r="C100" s="179"/>
      <c r="D100" s="179"/>
      <c r="E100" s="179"/>
      <c r="F100" s="179"/>
      <c r="G100" s="179"/>
      <c r="H100" s="179"/>
      <c r="I100" s="89" t="s">
        <v>51</v>
      </c>
      <c r="J100" s="186">
        <v>25</v>
      </c>
      <c r="K100" s="187"/>
    </row>
    <row r="101" spans="1:11" ht="36" customHeight="1">
      <c r="A101" s="13"/>
      <c r="B101" s="178" t="s">
        <v>60</v>
      </c>
      <c r="C101" s="179"/>
      <c r="D101" s="179"/>
      <c r="E101" s="179"/>
      <c r="F101" s="179"/>
      <c r="G101" s="179"/>
      <c r="H101" s="179"/>
      <c r="I101" s="89" t="s">
        <v>51</v>
      </c>
      <c r="J101" s="186">
        <v>27</v>
      </c>
      <c r="K101" s="187"/>
    </row>
    <row r="102" spans="1:11" ht="35.25" customHeight="1">
      <c r="A102" s="13"/>
      <c r="B102" s="178" t="s">
        <v>107</v>
      </c>
      <c r="C102" s="180"/>
      <c r="D102" s="180"/>
      <c r="E102" s="180"/>
      <c r="F102" s="180"/>
      <c r="G102" s="180"/>
      <c r="H102" s="180"/>
      <c r="I102" s="89" t="s">
        <v>51</v>
      </c>
      <c r="J102" s="186">
        <v>27</v>
      </c>
      <c r="K102" s="187"/>
    </row>
    <row r="103" spans="1:11" ht="35.25" customHeight="1">
      <c r="A103" s="13"/>
      <c r="B103" s="178" t="s">
        <v>108</v>
      </c>
      <c r="C103" s="180"/>
      <c r="D103" s="180"/>
      <c r="E103" s="180"/>
      <c r="F103" s="180"/>
      <c r="G103" s="180"/>
      <c r="H103" s="180"/>
      <c r="I103" s="89" t="s">
        <v>51</v>
      </c>
      <c r="J103" s="186">
        <v>20</v>
      </c>
      <c r="K103" s="187"/>
    </row>
    <row r="104" spans="1:11" ht="35.25" customHeight="1">
      <c r="A104" s="13"/>
      <c r="B104" s="178" t="s">
        <v>80</v>
      </c>
      <c r="C104" s="180"/>
      <c r="D104" s="180"/>
      <c r="E104" s="180"/>
      <c r="F104" s="180"/>
      <c r="G104" s="180"/>
      <c r="H104" s="180"/>
      <c r="I104" s="89" t="s">
        <v>51</v>
      </c>
      <c r="J104" s="186">
        <v>16</v>
      </c>
      <c r="K104" s="187"/>
    </row>
    <row r="105" spans="2:11" ht="34.5" customHeight="1" hidden="1">
      <c r="B105" s="170" t="s">
        <v>70</v>
      </c>
      <c r="C105" s="171"/>
      <c r="D105" s="171"/>
      <c r="E105" s="171"/>
      <c r="F105" s="171"/>
      <c r="G105" s="171"/>
      <c r="H105" s="171"/>
      <c r="I105" s="96" t="s">
        <v>55</v>
      </c>
      <c r="J105" s="192">
        <v>12000</v>
      </c>
      <c r="K105" s="193"/>
    </row>
    <row r="106" spans="2:11" ht="35.25" customHeight="1">
      <c r="B106" s="170" t="s">
        <v>95</v>
      </c>
      <c r="C106" s="171"/>
      <c r="D106" s="171"/>
      <c r="E106" s="171"/>
      <c r="F106" s="171"/>
      <c r="G106" s="171"/>
      <c r="H106" s="171"/>
      <c r="I106" s="96" t="s">
        <v>55</v>
      </c>
      <c r="J106" s="172" t="s">
        <v>121</v>
      </c>
      <c r="K106" s="173"/>
    </row>
    <row r="107" spans="2:11" ht="21" customHeight="1">
      <c r="B107" s="248" t="s">
        <v>122</v>
      </c>
      <c r="C107" s="249"/>
      <c r="D107" s="249"/>
      <c r="E107" s="249"/>
      <c r="F107" s="249"/>
      <c r="G107" s="249"/>
      <c r="H107" s="249"/>
      <c r="I107" s="250" t="s">
        <v>55</v>
      </c>
      <c r="J107" s="251">
        <v>13500</v>
      </c>
      <c r="K107" s="252"/>
    </row>
    <row r="108" spans="2:11" ht="21" customHeight="1">
      <c r="B108" s="171" t="s">
        <v>123</v>
      </c>
      <c r="C108" s="253"/>
      <c r="D108" s="253"/>
      <c r="E108" s="253"/>
      <c r="F108" s="253"/>
      <c r="G108" s="253"/>
      <c r="H108" s="253"/>
      <c r="I108" s="254" t="s">
        <v>55</v>
      </c>
      <c r="J108" s="192">
        <v>12000</v>
      </c>
      <c r="K108" s="255"/>
    </row>
    <row r="109" ht="11.25" customHeight="1">
      <c r="B109" s="13"/>
    </row>
    <row r="110" s="95" customFormat="1" ht="29.25" customHeight="1">
      <c r="B110" s="94" t="s">
        <v>99</v>
      </c>
    </row>
    <row r="111" ht="26.25" customHeight="1">
      <c r="B111" s="94" t="s">
        <v>110</v>
      </c>
    </row>
    <row r="112" ht="18">
      <c r="B112" s="97"/>
    </row>
    <row r="113" s="105" customFormat="1" ht="15.75"/>
  </sheetData>
  <sheetProtection/>
  <mergeCells count="121">
    <mergeCell ref="B108:H108"/>
    <mergeCell ref="J108:K108"/>
    <mergeCell ref="E10:H10"/>
    <mergeCell ref="J10:K10"/>
    <mergeCell ref="F79:F80"/>
    <mergeCell ref="B27:C27"/>
    <mergeCell ref="E27:G27"/>
    <mergeCell ref="F38:G38"/>
    <mergeCell ref="I27:J27"/>
    <mergeCell ref="H23:H24"/>
    <mergeCell ref="I23:I24"/>
    <mergeCell ref="J23:J24"/>
    <mergeCell ref="B94:H94"/>
    <mergeCell ref="D32:D36"/>
    <mergeCell ref="F32:G32"/>
    <mergeCell ref="D58:D62"/>
    <mergeCell ref="E75:E77"/>
    <mergeCell ref="H49:H50"/>
    <mergeCell ref="E42:E43"/>
    <mergeCell ref="F35:G35"/>
    <mergeCell ref="E49:E50"/>
    <mergeCell ref="J94:K94"/>
    <mergeCell ref="B93:H93"/>
    <mergeCell ref="J93:K93"/>
    <mergeCell ref="B92:H92"/>
    <mergeCell ref="J92:K92"/>
    <mergeCell ref="D79:D80"/>
    <mergeCell ref="H86:H87"/>
    <mergeCell ref="F86:G87"/>
    <mergeCell ref="I79:K79"/>
    <mergeCell ref="I86:K86"/>
    <mergeCell ref="J98:K98"/>
    <mergeCell ref="B99:H99"/>
    <mergeCell ref="J99:K99"/>
    <mergeCell ref="B95:H95"/>
    <mergeCell ref="J95:K95"/>
    <mergeCell ref="B96:H96"/>
    <mergeCell ref="B97:H97"/>
    <mergeCell ref="D69:D70"/>
    <mergeCell ref="E69:E70"/>
    <mergeCell ref="F69:F70"/>
    <mergeCell ref="E58:E61"/>
    <mergeCell ref="F58:F61"/>
    <mergeCell ref="G58:G61"/>
    <mergeCell ref="I69:K69"/>
    <mergeCell ref="H56:H57"/>
    <mergeCell ref="F49:F50"/>
    <mergeCell ref="I56:K56"/>
    <mergeCell ref="H69:H70"/>
    <mergeCell ref="G69:G70"/>
    <mergeCell ref="I49:K49"/>
    <mergeCell ref="G49:G50"/>
    <mergeCell ref="I28:I29"/>
    <mergeCell ref="D12:D13"/>
    <mergeCell ref="D17:E17"/>
    <mergeCell ref="D21:E22"/>
    <mergeCell ref="D24:E24"/>
    <mergeCell ref="E30:E31"/>
    <mergeCell ref="F23:F24"/>
    <mergeCell ref="G23:G24"/>
    <mergeCell ref="I30:K30"/>
    <mergeCell ref="K23:K24"/>
    <mergeCell ref="D30:D31"/>
    <mergeCell ref="H12:H13"/>
    <mergeCell ref="D23:E23"/>
    <mergeCell ref="E44:E45"/>
    <mergeCell ref="H30:H31"/>
    <mergeCell ref="G42:G43"/>
    <mergeCell ref="H42:H43"/>
    <mergeCell ref="F36:G36"/>
    <mergeCell ref="F33:G33"/>
    <mergeCell ref="F21:F22"/>
    <mergeCell ref="B107:H107"/>
    <mergeCell ref="J100:K100"/>
    <mergeCell ref="J101:K101"/>
    <mergeCell ref="J102:K102"/>
    <mergeCell ref="J103:K103"/>
    <mergeCell ref="J105:K105"/>
    <mergeCell ref="B104:H104"/>
    <mergeCell ref="J104:K104"/>
    <mergeCell ref="J107:K107"/>
    <mergeCell ref="B100:H100"/>
    <mergeCell ref="B103:H103"/>
    <mergeCell ref="J96:K96"/>
    <mergeCell ref="J97:K97"/>
    <mergeCell ref="F90:G90"/>
    <mergeCell ref="A7:F7"/>
    <mergeCell ref="B105:H105"/>
    <mergeCell ref="I7:K7"/>
    <mergeCell ref="F89:G89"/>
    <mergeCell ref="D86:D87"/>
    <mergeCell ref="E79:E80"/>
    <mergeCell ref="B101:H101"/>
    <mergeCell ref="B102:H102"/>
    <mergeCell ref="D71:D74"/>
    <mergeCell ref="E71:E74"/>
    <mergeCell ref="E86:E87"/>
    <mergeCell ref="E56:E57"/>
    <mergeCell ref="F88:G88"/>
    <mergeCell ref="G79:G80"/>
    <mergeCell ref="H79:H80"/>
    <mergeCell ref="B98:H98"/>
    <mergeCell ref="A8:G8"/>
    <mergeCell ref="B106:H106"/>
    <mergeCell ref="J106:K106"/>
    <mergeCell ref="F56:F57"/>
    <mergeCell ref="G56:G57"/>
    <mergeCell ref="D49:D50"/>
    <mergeCell ref="F30:G31"/>
    <mergeCell ref="F42:F43"/>
    <mergeCell ref="D56:D57"/>
    <mergeCell ref="B10:C10"/>
    <mergeCell ref="E12:E13"/>
    <mergeCell ref="F12:G13"/>
    <mergeCell ref="F14:G14"/>
    <mergeCell ref="F15:G15"/>
    <mergeCell ref="F16:G16"/>
    <mergeCell ref="I21:K21"/>
    <mergeCell ref="I12:K12"/>
    <mergeCell ref="G21:G22"/>
    <mergeCell ref="H21:H22"/>
  </mergeCells>
  <printOptions/>
  <pageMargins left="0.2" right="0.15748031496062992" top="0.2" bottom="0.15748031496062992" header="0.15748031496062992" footer="0.15748031496062992"/>
  <pageSetup horizontalDpi="600" verticalDpi="600" orientation="portrait" paperSize="9" scale="77" r:id="rId2"/>
  <rowBreaks count="1" manualBreakCount="1">
    <brk id="6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zoomScalePageLayoutView="0" workbookViewId="0" topLeftCell="A90">
      <selection activeCell="O2" sqref="O2"/>
    </sheetView>
  </sheetViews>
  <sheetFormatPr defaultColWidth="9.00390625" defaultRowHeight="12.75"/>
  <cols>
    <col min="1" max="1" width="6.75390625" style="0" customWidth="1"/>
    <col min="2" max="2" width="8.75390625" style="0" customWidth="1"/>
    <col min="3" max="3" width="7.875" style="0" customWidth="1"/>
    <col min="4" max="4" width="9.75390625" style="0" customWidth="1"/>
    <col min="5" max="5" width="15.00390625" style="0" customWidth="1"/>
    <col min="6" max="6" width="13.375" style="0" customWidth="1"/>
    <col min="7" max="7" width="15.625" style="0" customWidth="1"/>
    <col min="8" max="8" width="10.75390625" style="0" customWidth="1"/>
    <col min="9" max="9" width="14.875" style="0" customWidth="1"/>
    <col min="10" max="10" width="10.75390625" style="0" customWidth="1"/>
    <col min="11" max="11" width="9.25390625" style="0" customWidth="1"/>
    <col min="12" max="12" width="5.875" style="0" customWidth="1"/>
    <col min="14" max="14" width="12.00390625" style="0" customWidth="1"/>
  </cols>
  <sheetData>
    <row r="1" spans="3:7" ht="70.5" customHeight="1">
      <c r="C1" s="1"/>
      <c r="D1" s="1"/>
      <c r="G1" s="1" t="s">
        <v>66</v>
      </c>
    </row>
    <row r="2" spans="2:11" ht="47.25" customHeight="1">
      <c r="B2" s="2" t="s">
        <v>57</v>
      </c>
      <c r="C2" s="2"/>
      <c r="E2" s="2"/>
      <c r="F2" s="2"/>
      <c r="G2" s="2"/>
      <c r="H2" s="3"/>
      <c r="I2" s="2"/>
      <c r="J2" s="2"/>
      <c r="K2" s="2"/>
    </row>
    <row r="3" spans="3:11" ht="18.75">
      <c r="C3" s="4"/>
      <c r="D3" s="4" t="s">
        <v>36</v>
      </c>
      <c r="E3" s="5"/>
      <c r="F3" s="5"/>
      <c r="G3" s="5"/>
      <c r="H3" s="4"/>
      <c r="I3" s="5"/>
      <c r="J3" s="5"/>
      <c r="K3" s="5"/>
    </row>
    <row r="4" ht="18.75">
      <c r="H4" s="6" t="s">
        <v>37</v>
      </c>
    </row>
    <row r="5" ht="12.75" customHeight="1">
      <c r="H5" s="6"/>
    </row>
    <row r="6" spans="1:11" ht="20.25" customHeight="1">
      <c r="A6" s="168" t="s">
        <v>81</v>
      </c>
      <c r="B6" s="169"/>
      <c r="C6" s="169"/>
      <c r="D6" s="169"/>
      <c r="E6" s="169"/>
      <c r="F6" s="169"/>
      <c r="I6" s="188" t="s">
        <v>82</v>
      </c>
      <c r="J6" s="189"/>
      <c r="K6" s="189"/>
    </row>
    <row r="7" spans="1:9" ht="18">
      <c r="A7" s="168"/>
      <c r="B7" s="169"/>
      <c r="C7" s="169"/>
      <c r="D7" s="95"/>
      <c r="E7" s="107"/>
      <c r="F7" s="18"/>
      <c r="G7" s="15"/>
      <c r="H7" s="16"/>
      <c r="I7" s="35"/>
    </row>
    <row r="8" spans="2:12" ht="31.5" customHeight="1" thickBot="1">
      <c r="B8" s="32"/>
      <c r="C8" s="32"/>
      <c r="D8" s="32"/>
      <c r="E8" s="32"/>
      <c r="F8" s="237" t="s">
        <v>83</v>
      </c>
      <c r="G8" s="238"/>
      <c r="H8" s="32"/>
      <c r="I8" s="33"/>
      <c r="J8" s="32"/>
      <c r="K8" s="32"/>
      <c r="L8" s="32"/>
    </row>
    <row r="9" ht="24.75" customHeight="1" thickBot="1">
      <c r="B9" s="2" t="s">
        <v>38</v>
      </c>
    </row>
    <row r="10" spans="2:11" s="39" customFormat="1" ht="16.5" thickBot="1">
      <c r="B10" s="43"/>
      <c r="D10" s="203" t="s">
        <v>18</v>
      </c>
      <c r="E10" s="204"/>
      <c r="F10" s="153" t="s">
        <v>61</v>
      </c>
      <c r="G10" s="153" t="s">
        <v>27</v>
      </c>
      <c r="H10" s="153" t="s">
        <v>28</v>
      </c>
      <c r="I10" s="165" t="s">
        <v>2</v>
      </c>
      <c r="J10" s="166"/>
      <c r="K10" s="167"/>
    </row>
    <row r="11" spans="2:11" s="39" customFormat="1" ht="16.5" thickBot="1">
      <c r="B11" s="43"/>
      <c r="D11" s="205"/>
      <c r="E11" s="206"/>
      <c r="F11" s="154"/>
      <c r="G11" s="198"/>
      <c r="H11" s="198"/>
      <c r="I11" s="7" t="s">
        <v>3</v>
      </c>
      <c r="J11" s="7" t="s">
        <v>4</v>
      </c>
      <c r="K11" s="8" t="s">
        <v>5</v>
      </c>
    </row>
    <row r="12" spans="2:11" s="39" customFormat="1" ht="15.75">
      <c r="B12" s="43"/>
      <c r="D12" s="244" t="s">
        <v>64</v>
      </c>
      <c r="E12" s="245"/>
      <c r="F12" s="56" t="s">
        <v>58</v>
      </c>
      <c r="G12" s="68" t="s">
        <v>35</v>
      </c>
      <c r="H12" s="56">
        <v>6</v>
      </c>
      <c r="I12" s="69">
        <v>6650</v>
      </c>
      <c r="J12" s="56"/>
      <c r="K12" s="70"/>
    </row>
    <row r="13" spans="2:12" s="42" customFormat="1" ht="20.25">
      <c r="B13" s="2"/>
      <c r="D13" s="246" t="s">
        <v>65</v>
      </c>
      <c r="E13" s="247"/>
      <c r="F13" s="61">
        <v>50</v>
      </c>
      <c r="G13" s="60">
        <v>50</v>
      </c>
      <c r="H13" s="58" t="s">
        <v>17</v>
      </c>
      <c r="I13" s="64">
        <v>6650</v>
      </c>
      <c r="J13" s="45"/>
      <c r="K13" s="71"/>
      <c r="L13" s="38"/>
    </row>
    <row r="14" spans="2:12" s="42" customFormat="1" ht="20.25">
      <c r="B14" s="2"/>
      <c r="D14" s="246" t="s">
        <v>16</v>
      </c>
      <c r="E14" s="247"/>
      <c r="F14" s="58" t="s">
        <v>58</v>
      </c>
      <c r="G14" s="59" t="s">
        <v>35</v>
      </c>
      <c r="H14" s="58">
        <v>6</v>
      </c>
      <c r="I14" s="64">
        <v>7600</v>
      </c>
      <c r="J14" s="45"/>
      <c r="K14" s="71"/>
      <c r="L14" s="38"/>
    </row>
    <row r="15" spans="2:12" s="42" customFormat="1" ht="21" thickBot="1">
      <c r="B15" s="2"/>
      <c r="D15" s="201" t="s">
        <v>23</v>
      </c>
      <c r="E15" s="202"/>
      <c r="F15" s="57" t="s">
        <v>24</v>
      </c>
      <c r="G15" s="72" t="s">
        <v>25</v>
      </c>
      <c r="H15" s="57" t="s">
        <v>26</v>
      </c>
      <c r="I15" s="73" t="s">
        <v>85</v>
      </c>
      <c r="J15" s="54"/>
      <c r="K15" s="74"/>
      <c r="L15" s="38"/>
    </row>
    <row r="16" spans="2:12" ht="20.25" customHeight="1" thickBot="1">
      <c r="B16" s="32"/>
      <c r="C16" s="32"/>
      <c r="D16" s="40"/>
      <c r="E16" s="40"/>
      <c r="F16" s="33"/>
      <c r="G16" s="40"/>
      <c r="H16" s="40"/>
      <c r="I16" s="33"/>
      <c r="J16" s="40"/>
      <c r="K16" s="40"/>
      <c r="L16" s="40"/>
    </row>
    <row r="17" spans="2:12" ht="8.25" customHeight="1">
      <c r="B17" s="13"/>
      <c r="C17" s="13"/>
      <c r="D17" s="75"/>
      <c r="E17" s="75"/>
      <c r="F17" s="9"/>
      <c r="G17" s="75"/>
      <c r="H17" s="75"/>
      <c r="I17" s="9"/>
      <c r="J17" s="75"/>
      <c r="K17" s="75"/>
      <c r="L17" s="75"/>
    </row>
    <row r="18" spans="1:12" ht="18.75" customHeight="1" thickBot="1">
      <c r="A18" s="41"/>
      <c r="B18" s="2" t="s">
        <v>34</v>
      </c>
      <c r="C18" s="41"/>
      <c r="D18" s="76"/>
      <c r="E18" s="76"/>
      <c r="F18" s="76"/>
      <c r="G18" s="77"/>
      <c r="H18" s="76"/>
      <c r="I18" s="78"/>
      <c r="J18" s="75"/>
      <c r="K18" s="79"/>
      <c r="L18" s="38"/>
    </row>
    <row r="19" spans="1:12" ht="16.5" customHeight="1" thickBot="1">
      <c r="A19" s="39"/>
      <c r="B19" s="43"/>
      <c r="C19" s="39"/>
      <c r="D19" s="203" t="s">
        <v>18</v>
      </c>
      <c r="E19" s="204"/>
      <c r="F19" s="153" t="s">
        <v>61</v>
      </c>
      <c r="G19" s="153" t="s">
        <v>27</v>
      </c>
      <c r="H19" s="153" t="s">
        <v>28</v>
      </c>
      <c r="I19" s="165" t="s">
        <v>2</v>
      </c>
      <c r="J19" s="166"/>
      <c r="K19" s="167"/>
      <c r="L19" s="39"/>
    </row>
    <row r="20" spans="1:12" ht="16.5" thickBot="1">
      <c r="A20" s="39"/>
      <c r="B20" s="43"/>
      <c r="C20" s="39"/>
      <c r="D20" s="205"/>
      <c r="E20" s="206"/>
      <c r="F20" s="154"/>
      <c r="G20" s="198"/>
      <c r="H20" s="198"/>
      <c r="I20" s="7" t="s">
        <v>3</v>
      </c>
      <c r="J20" s="7" t="s">
        <v>4</v>
      </c>
      <c r="K20" s="8" t="s">
        <v>5</v>
      </c>
      <c r="L20" s="39"/>
    </row>
    <row r="21" spans="1:12" ht="20.25">
      <c r="A21" s="41"/>
      <c r="B21" s="2"/>
      <c r="C21" s="41"/>
      <c r="D21" s="196" t="s">
        <v>39</v>
      </c>
      <c r="E21" s="197"/>
      <c r="F21" s="210" t="s">
        <v>62</v>
      </c>
      <c r="G21" s="210" t="s">
        <v>63</v>
      </c>
      <c r="H21" s="210">
        <v>6</v>
      </c>
      <c r="I21" s="233">
        <v>6700</v>
      </c>
      <c r="J21" s="235"/>
      <c r="K21" s="212"/>
      <c r="L21" s="38"/>
    </row>
    <row r="22" spans="1:12" ht="21" thickBot="1">
      <c r="A22" s="41"/>
      <c r="B22" s="2"/>
      <c r="C22" s="41"/>
      <c r="D22" s="207" t="s">
        <v>15</v>
      </c>
      <c r="E22" s="208"/>
      <c r="F22" s="211"/>
      <c r="G22" s="211"/>
      <c r="H22" s="211"/>
      <c r="I22" s="234"/>
      <c r="J22" s="236"/>
      <c r="K22" s="213"/>
      <c r="L22" s="38"/>
    </row>
    <row r="23" spans="2:12" ht="35.25" customHeight="1" thickBot="1">
      <c r="B23" s="32"/>
      <c r="C23" s="32"/>
      <c r="D23" s="40"/>
      <c r="E23" s="40"/>
      <c r="F23" s="33"/>
      <c r="G23" s="40"/>
      <c r="H23" s="40"/>
      <c r="I23" s="33"/>
      <c r="J23" s="40"/>
      <c r="K23" s="40"/>
      <c r="L23" s="40"/>
    </row>
    <row r="24" spans="2:12" ht="12.75" customHeight="1">
      <c r="B24" s="13"/>
      <c r="C24" s="13"/>
      <c r="D24" s="75"/>
      <c r="E24" s="75"/>
      <c r="F24" s="9"/>
      <c r="G24" s="75"/>
      <c r="H24" s="75"/>
      <c r="I24" s="9"/>
      <c r="J24" s="75"/>
      <c r="K24" s="75"/>
      <c r="L24" s="75"/>
    </row>
    <row r="25" spans="2:6" ht="19.5" customHeight="1" thickBot="1">
      <c r="B25" s="2" t="s">
        <v>0</v>
      </c>
      <c r="F25" s="2"/>
    </row>
    <row r="26" spans="1:14" ht="21" thickBot="1">
      <c r="A26" s="2"/>
      <c r="D26" s="153" t="s">
        <v>1</v>
      </c>
      <c r="E26" s="153" t="s">
        <v>30</v>
      </c>
      <c r="F26" s="242" t="s">
        <v>29</v>
      </c>
      <c r="G26" s="153" t="s">
        <v>31</v>
      </c>
      <c r="H26" s="153" t="s">
        <v>28</v>
      </c>
      <c r="I26" s="165" t="s">
        <v>2</v>
      </c>
      <c r="J26" s="166"/>
      <c r="K26" s="167"/>
      <c r="N26" s="10"/>
    </row>
    <row r="27" spans="4:14" ht="16.5" thickBot="1">
      <c r="D27" s="175"/>
      <c r="E27" s="154"/>
      <c r="F27" s="243"/>
      <c r="G27" s="154"/>
      <c r="H27" s="198"/>
      <c r="I27" s="7" t="s">
        <v>3</v>
      </c>
      <c r="J27" s="7" t="s">
        <v>4</v>
      </c>
      <c r="K27" s="8" t="s">
        <v>5</v>
      </c>
      <c r="N27" s="10"/>
    </row>
    <row r="28" spans="4:11" ht="16.5" thickBot="1">
      <c r="D28" s="153" t="s">
        <v>9</v>
      </c>
      <c r="E28" s="22">
        <v>28</v>
      </c>
      <c r="F28" s="22">
        <v>143</v>
      </c>
      <c r="G28" s="22">
        <v>135</v>
      </c>
      <c r="H28" s="23" t="s">
        <v>11</v>
      </c>
      <c r="I28" s="24">
        <v>12700</v>
      </c>
      <c r="J28" s="24">
        <v>355.6</v>
      </c>
      <c r="K28" s="25"/>
    </row>
    <row r="29" spans="4:11" ht="16.5" hidden="1" thickBot="1">
      <c r="D29" s="181"/>
      <c r="E29" s="22">
        <v>32</v>
      </c>
      <c r="F29" s="22">
        <v>98</v>
      </c>
      <c r="G29" s="22">
        <v>90</v>
      </c>
      <c r="H29" s="23" t="s">
        <v>11</v>
      </c>
      <c r="I29" s="24">
        <v>9700</v>
      </c>
      <c r="J29" s="24"/>
      <c r="K29" s="25"/>
    </row>
    <row r="30" spans="4:11" ht="16.5" thickBot="1">
      <c r="D30" s="181"/>
      <c r="E30" s="98">
        <v>36</v>
      </c>
      <c r="F30" s="98" t="s">
        <v>41</v>
      </c>
      <c r="G30" s="98" t="s">
        <v>40</v>
      </c>
      <c r="H30" s="99" t="s">
        <v>11</v>
      </c>
      <c r="I30" s="100">
        <v>12200</v>
      </c>
      <c r="J30" s="100">
        <v>440</v>
      </c>
      <c r="K30" s="101"/>
    </row>
    <row r="31" spans="4:11" ht="16.5" thickBot="1">
      <c r="D31" s="175"/>
      <c r="E31" s="22">
        <v>45</v>
      </c>
      <c r="F31" s="22">
        <v>143</v>
      </c>
      <c r="G31" s="22">
        <v>135</v>
      </c>
      <c r="H31" s="23" t="s">
        <v>11</v>
      </c>
      <c r="I31" s="24">
        <v>12200</v>
      </c>
      <c r="J31" s="24">
        <v>550</v>
      </c>
      <c r="K31" s="25"/>
    </row>
    <row r="32" spans="4:11" ht="16.5" hidden="1" thickBot="1">
      <c r="D32" s="28" t="s">
        <v>6</v>
      </c>
      <c r="E32" s="22">
        <v>36</v>
      </c>
      <c r="F32" s="22">
        <v>143</v>
      </c>
      <c r="G32" s="22">
        <v>135</v>
      </c>
      <c r="H32" s="23" t="s">
        <v>11</v>
      </c>
      <c r="I32" s="24">
        <v>7000</v>
      </c>
      <c r="J32" s="24"/>
      <c r="K32" s="25"/>
    </row>
    <row r="33" spans="2:12" ht="25.5" customHeight="1" thickBot="1">
      <c r="B33" s="32"/>
      <c r="C33" s="32"/>
      <c r="D33" s="32"/>
      <c r="E33" s="32"/>
      <c r="F33" s="33"/>
      <c r="G33" s="32"/>
      <c r="H33" s="32"/>
      <c r="I33" s="33"/>
      <c r="J33" s="32"/>
      <c r="K33" s="32"/>
      <c r="L33" s="32"/>
    </row>
    <row r="35" spans="2:11" ht="18.75" customHeight="1" thickBot="1">
      <c r="B35" s="2" t="s">
        <v>7</v>
      </c>
      <c r="D35" s="36"/>
      <c r="E35" s="9"/>
      <c r="F35" s="10"/>
      <c r="G35" s="10"/>
      <c r="H35" s="10"/>
      <c r="I35" s="11"/>
      <c r="J35" s="11"/>
      <c r="K35" s="11"/>
    </row>
    <row r="36" spans="3:11" ht="20.25">
      <c r="C36" s="12"/>
      <c r="D36" s="9"/>
      <c r="E36" s="153" t="s">
        <v>1</v>
      </c>
      <c r="F36" s="153" t="s">
        <v>32</v>
      </c>
      <c r="G36" s="153" t="s">
        <v>33</v>
      </c>
      <c r="H36" s="153" t="s">
        <v>28</v>
      </c>
      <c r="I36" s="20" t="s">
        <v>2</v>
      </c>
      <c r="J36" s="11"/>
      <c r="K36" s="11"/>
    </row>
    <row r="37" spans="3:11" ht="21" thickBot="1">
      <c r="C37" s="12"/>
      <c r="D37" s="9"/>
      <c r="E37" s="175"/>
      <c r="F37" s="154"/>
      <c r="G37" s="154"/>
      <c r="H37" s="154"/>
      <c r="I37" s="27" t="s">
        <v>5</v>
      </c>
      <c r="J37" s="11"/>
      <c r="K37" s="11"/>
    </row>
    <row r="38" spans="4:11" ht="16.5" thickBot="1">
      <c r="D38" s="9"/>
      <c r="E38" s="153" t="s">
        <v>9</v>
      </c>
      <c r="F38" s="26">
        <v>14</v>
      </c>
      <c r="G38" s="26">
        <v>45</v>
      </c>
      <c r="H38" s="85" t="s">
        <v>42</v>
      </c>
      <c r="I38" s="17">
        <v>14.6</v>
      </c>
      <c r="J38" s="11"/>
      <c r="K38" s="11"/>
    </row>
    <row r="39" spans="4:11" ht="16.5" thickBot="1">
      <c r="D39" s="9"/>
      <c r="E39" s="175"/>
      <c r="F39" s="22">
        <v>16</v>
      </c>
      <c r="G39" s="22">
        <v>55</v>
      </c>
      <c r="H39" s="86" t="s">
        <v>42</v>
      </c>
      <c r="I39" s="24">
        <v>15.7</v>
      </c>
      <c r="J39" s="11"/>
      <c r="K39" s="11"/>
    </row>
    <row r="40" spans="2:12" ht="23.25" customHeight="1" thickBot="1">
      <c r="B40" s="32"/>
      <c r="C40" s="32"/>
      <c r="D40" s="32"/>
      <c r="E40" s="32"/>
      <c r="F40" s="33"/>
      <c r="G40" s="32"/>
      <c r="H40" s="32"/>
      <c r="I40" s="33"/>
      <c r="J40" s="32"/>
      <c r="K40" s="32"/>
      <c r="L40" s="32"/>
    </row>
    <row r="41" spans="5:9" ht="10.5" customHeight="1" hidden="1">
      <c r="E41" s="21"/>
      <c r="F41" s="29"/>
      <c r="G41" s="29"/>
      <c r="H41" s="29"/>
      <c r="I41" s="31"/>
    </row>
    <row r="42" spans="2:9" ht="17.25" customHeight="1" hidden="1">
      <c r="B42" s="2" t="s">
        <v>19</v>
      </c>
      <c r="E42" s="21"/>
      <c r="F42" s="29"/>
      <c r="G42" s="29"/>
      <c r="H42" s="29"/>
      <c r="I42" s="31"/>
    </row>
    <row r="43" spans="1:11" ht="16.5" hidden="1" thickBot="1">
      <c r="A43" s="13"/>
      <c r="B43" s="21"/>
      <c r="C43" s="13"/>
      <c r="D43" s="174"/>
      <c r="E43" s="153" t="s">
        <v>14</v>
      </c>
      <c r="F43" s="153" t="s">
        <v>32</v>
      </c>
      <c r="G43" s="153" t="s">
        <v>31</v>
      </c>
      <c r="H43" s="153" t="s">
        <v>28</v>
      </c>
      <c r="I43" s="165" t="s">
        <v>2</v>
      </c>
      <c r="J43" s="166"/>
      <c r="K43" s="167"/>
    </row>
    <row r="44" spans="3:11" ht="16.5" hidden="1" thickBot="1">
      <c r="C44" s="13"/>
      <c r="D44" s="174"/>
      <c r="E44" s="181"/>
      <c r="F44" s="154"/>
      <c r="G44" s="154"/>
      <c r="H44" s="154"/>
      <c r="I44" s="44" t="s">
        <v>3</v>
      </c>
      <c r="J44" s="44" t="s">
        <v>4</v>
      </c>
      <c r="K44" s="19" t="s">
        <v>5</v>
      </c>
    </row>
    <row r="45" spans="5:11" s="38" customFormat="1" ht="15.75" hidden="1">
      <c r="E45" s="46" t="s">
        <v>45</v>
      </c>
      <c r="F45" s="47" t="s">
        <v>44</v>
      </c>
      <c r="G45" s="47">
        <v>90</v>
      </c>
      <c r="H45" s="87" t="s">
        <v>43</v>
      </c>
      <c r="I45" s="48">
        <v>20500</v>
      </c>
      <c r="J45" s="49"/>
      <c r="K45" s="62"/>
    </row>
    <row r="46" spans="5:11" s="38" customFormat="1" ht="16.5" hidden="1" thickBot="1">
      <c r="E46" s="51" t="s">
        <v>46</v>
      </c>
      <c r="F46" s="47" t="s">
        <v>44</v>
      </c>
      <c r="G46" s="52">
        <v>90</v>
      </c>
      <c r="H46" s="88" t="s">
        <v>43</v>
      </c>
      <c r="I46" s="53">
        <v>17000</v>
      </c>
      <c r="J46" s="54"/>
      <c r="K46" s="63"/>
    </row>
    <row r="47" spans="2:13" ht="6.75" customHeight="1" hidden="1">
      <c r="B47" s="32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14"/>
    </row>
    <row r="49" spans="1:7" ht="20.25" customHeight="1" thickBot="1">
      <c r="A49" s="13"/>
      <c r="B49" s="2" t="s">
        <v>8</v>
      </c>
      <c r="E49" s="2"/>
      <c r="F49" s="2"/>
      <c r="G49" s="2"/>
    </row>
    <row r="50" spans="1:11" ht="16.5" thickBot="1">
      <c r="A50" s="13"/>
      <c r="B50" s="21"/>
      <c r="D50" s="153" t="s">
        <v>1</v>
      </c>
      <c r="E50" s="153" t="s">
        <v>14</v>
      </c>
      <c r="F50" s="153" t="s">
        <v>32</v>
      </c>
      <c r="G50" s="153" t="s">
        <v>31</v>
      </c>
      <c r="H50" s="153" t="s">
        <v>28</v>
      </c>
      <c r="I50" s="165" t="s">
        <v>2</v>
      </c>
      <c r="J50" s="166"/>
      <c r="K50" s="167"/>
    </row>
    <row r="51" spans="4:11" ht="16.5" thickBot="1">
      <c r="D51" s="175"/>
      <c r="E51" s="175"/>
      <c r="F51" s="154"/>
      <c r="G51" s="154"/>
      <c r="H51" s="154"/>
      <c r="I51" s="27" t="s">
        <v>3</v>
      </c>
      <c r="J51" s="27" t="s">
        <v>4</v>
      </c>
      <c r="K51" s="28" t="s">
        <v>5</v>
      </c>
    </row>
    <row r="52" spans="4:11" ht="16.5" thickBot="1">
      <c r="D52" s="153" t="s">
        <v>9</v>
      </c>
      <c r="E52" s="19" t="s">
        <v>12</v>
      </c>
      <c r="F52" s="98">
        <v>12.5</v>
      </c>
      <c r="G52" s="98">
        <v>90</v>
      </c>
      <c r="H52" s="99" t="s">
        <v>13</v>
      </c>
      <c r="I52" s="100">
        <v>15300</v>
      </c>
      <c r="J52" s="100">
        <v>191</v>
      </c>
      <c r="K52" s="101"/>
    </row>
    <row r="53" spans="4:11" ht="16.5" thickBot="1">
      <c r="D53" s="181"/>
      <c r="E53" s="28" t="s">
        <v>12</v>
      </c>
      <c r="F53" s="22">
        <v>12.5</v>
      </c>
      <c r="G53" s="22">
        <v>90</v>
      </c>
      <c r="H53" s="23" t="s">
        <v>47</v>
      </c>
      <c r="I53" s="24">
        <v>11100</v>
      </c>
      <c r="J53" s="24">
        <v>139</v>
      </c>
      <c r="K53" s="25"/>
    </row>
    <row r="54" spans="4:11" ht="16.5" thickBot="1">
      <c r="D54" s="28" t="s">
        <v>79</v>
      </c>
      <c r="E54" s="120" t="s">
        <v>12</v>
      </c>
      <c r="F54" s="22">
        <v>12.5</v>
      </c>
      <c r="G54" s="22">
        <v>90</v>
      </c>
      <c r="H54" s="23" t="s">
        <v>48</v>
      </c>
      <c r="I54" s="24">
        <v>26200</v>
      </c>
      <c r="J54" s="24">
        <v>330</v>
      </c>
      <c r="K54" s="25"/>
    </row>
    <row r="55" spans="4:11" ht="32.25" thickBot="1">
      <c r="D55" s="106" t="s">
        <v>76</v>
      </c>
      <c r="E55" s="28" t="s">
        <v>12</v>
      </c>
      <c r="F55" s="22">
        <v>12.5</v>
      </c>
      <c r="G55" s="22">
        <v>90</v>
      </c>
      <c r="H55" s="23" t="s">
        <v>75</v>
      </c>
      <c r="I55" s="24">
        <v>20000</v>
      </c>
      <c r="J55" s="24">
        <v>250</v>
      </c>
      <c r="K55" s="25"/>
    </row>
    <row r="56" spans="4:11" ht="16.5" thickBot="1">
      <c r="D56" s="91" t="s">
        <v>6</v>
      </c>
      <c r="E56" s="27" t="s">
        <v>12</v>
      </c>
      <c r="F56" s="22">
        <v>12.5</v>
      </c>
      <c r="G56" s="22">
        <v>90</v>
      </c>
      <c r="H56" s="23" t="s">
        <v>48</v>
      </c>
      <c r="I56" s="24">
        <v>8500</v>
      </c>
      <c r="J56" s="24">
        <v>106</v>
      </c>
      <c r="K56" s="25"/>
    </row>
    <row r="57" spans="1:12" ht="0.75" customHeight="1">
      <c r="A57" t="s">
        <v>56</v>
      </c>
      <c r="B57" s="13"/>
      <c r="C57" s="13"/>
      <c r="D57" s="9"/>
      <c r="E57" s="13"/>
      <c r="F57" s="13"/>
      <c r="G57" s="9"/>
      <c r="H57" s="13"/>
      <c r="I57" s="13"/>
      <c r="J57" s="13"/>
      <c r="K57" s="13"/>
      <c r="L57" s="13"/>
    </row>
    <row r="58" spans="2:12" ht="22.5" customHeight="1" hidden="1">
      <c r="B58" s="80"/>
      <c r="C58" s="81"/>
      <c r="D58" s="82"/>
      <c r="E58" s="80"/>
      <c r="F58" s="83"/>
      <c r="G58" s="13"/>
      <c r="H58" s="84"/>
      <c r="I58" s="13"/>
      <c r="J58" s="13"/>
      <c r="K58" s="13"/>
      <c r="L58" s="13"/>
    </row>
    <row r="59" spans="2:5" ht="54.75" customHeight="1" thickBot="1">
      <c r="B59" s="2" t="s">
        <v>49</v>
      </c>
      <c r="C59" s="2"/>
      <c r="D59" s="2"/>
      <c r="E59" s="2"/>
    </row>
    <row r="60" spans="4:11" ht="16.5" thickBot="1">
      <c r="D60" s="153" t="s">
        <v>1</v>
      </c>
      <c r="E60" s="153" t="s">
        <v>14</v>
      </c>
      <c r="F60" s="153" t="s">
        <v>32</v>
      </c>
      <c r="G60" s="153" t="s">
        <v>31</v>
      </c>
      <c r="H60" s="153" t="s">
        <v>28</v>
      </c>
      <c r="I60" s="165" t="s">
        <v>2</v>
      </c>
      <c r="J60" s="166"/>
      <c r="K60" s="167"/>
    </row>
    <row r="61" spans="4:11" ht="16.5" thickBot="1">
      <c r="D61" s="175"/>
      <c r="E61" s="175"/>
      <c r="F61" s="154"/>
      <c r="G61" s="154"/>
      <c r="H61" s="154"/>
      <c r="I61" s="27" t="s">
        <v>3</v>
      </c>
      <c r="J61" s="27" t="s">
        <v>4</v>
      </c>
      <c r="K61" s="28" t="s">
        <v>5</v>
      </c>
    </row>
    <row r="62" spans="2:11" s="42" customFormat="1" ht="16.5" thickBot="1">
      <c r="B62" s="41"/>
      <c r="C62" s="41"/>
      <c r="D62" s="153" t="s">
        <v>9</v>
      </c>
      <c r="E62" s="153" t="s">
        <v>12</v>
      </c>
      <c r="F62" s="22">
        <v>20</v>
      </c>
      <c r="G62" s="22">
        <v>90</v>
      </c>
      <c r="H62" s="23" t="s">
        <v>48</v>
      </c>
      <c r="I62" s="24">
        <v>13750</v>
      </c>
      <c r="J62" s="67">
        <f>I62*0.02</f>
        <v>275</v>
      </c>
      <c r="K62" s="37"/>
    </row>
    <row r="63" spans="4:11" ht="16.5" thickBot="1">
      <c r="D63" s="181"/>
      <c r="E63" s="181"/>
      <c r="F63" s="22">
        <v>36</v>
      </c>
      <c r="G63" s="22">
        <v>135</v>
      </c>
      <c r="H63" s="23" t="s">
        <v>13</v>
      </c>
      <c r="I63" s="24">
        <v>12700</v>
      </c>
      <c r="J63" s="114">
        <f>I63*0.036</f>
        <v>457.2</v>
      </c>
      <c r="K63" s="25"/>
    </row>
    <row r="64" spans="4:11" ht="15.75">
      <c r="D64" s="181"/>
      <c r="E64" s="181"/>
      <c r="F64" s="108">
        <v>36</v>
      </c>
      <c r="G64" s="108">
        <v>185</v>
      </c>
      <c r="H64" s="110" t="s">
        <v>11</v>
      </c>
      <c r="I64" s="112">
        <v>12700</v>
      </c>
      <c r="J64" s="114">
        <f>I64*0.036</f>
        <v>457.2</v>
      </c>
      <c r="K64" s="115"/>
    </row>
    <row r="65" spans="4:11" ht="33.75" customHeight="1">
      <c r="D65" s="116" t="s">
        <v>68</v>
      </c>
      <c r="E65" s="239" t="s">
        <v>12</v>
      </c>
      <c r="F65" s="109">
        <v>36</v>
      </c>
      <c r="G65" s="109">
        <v>185</v>
      </c>
      <c r="H65" s="111" t="s">
        <v>48</v>
      </c>
      <c r="I65" s="113">
        <v>7500</v>
      </c>
      <c r="J65" s="113">
        <v>270</v>
      </c>
      <c r="K65" s="117"/>
    </row>
    <row r="66" spans="2:12" ht="12" customHeight="1" hidden="1">
      <c r="B66" s="32"/>
      <c r="C66" s="32"/>
      <c r="D66" s="118"/>
      <c r="E66" s="240"/>
      <c r="F66" s="32"/>
      <c r="G66" s="32"/>
      <c r="H66" s="32"/>
      <c r="I66" s="33"/>
      <c r="J66" s="32"/>
      <c r="K66" s="119"/>
      <c r="L66" s="32"/>
    </row>
    <row r="67" spans="4:11" ht="0.75" customHeight="1" hidden="1">
      <c r="D67" s="118"/>
      <c r="E67" s="241"/>
      <c r="F67" s="33"/>
      <c r="G67" s="32"/>
      <c r="H67" s="32"/>
      <c r="I67" s="33"/>
      <c r="J67" s="32"/>
      <c r="K67" s="119"/>
    </row>
    <row r="68" spans="2:5" ht="20.25" hidden="1">
      <c r="B68" s="2" t="s">
        <v>20</v>
      </c>
      <c r="C68" s="2"/>
      <c r="D68" s="2"/>
      <c r="E68" s="2"/>
    </row>
    <row r="69" spans="1:11" ht="16.5" hidden="1" thickBot="1">
      <c r="A69" s="13"/>
      <c r="B69" s="21"/>
      <c r="C69" s="13"/>
      <c r="D69" s="174"/>
      <c r="E69" s="153" t="s">
        <v>14</v>
      </c>
      <c r="F69" s="153" t="s">
        <v>32</v>
      </c>
      <c r="G69" s="153" t="s">
        <v>31</v>
      </c>
      <c r="H69" s="153" t="s">
        <v>28</v>
      </c>
      <c r="I69" s="165" t="s">
        <v>2</v>
      </c>
      <c r="J69" s="166"/>
      <c r="K69" s="167"/>
    </row>
    <row r="70" spans="3:11" ht="16.5" hidden="1" thickBot="1">
      <c r="C70" s="13"/>
      <c r="D70" s="174"/>
      <c r="E70" s="181"/>
      <c r="F70" s="154"/>
      <c r="G70" s="154"/>
      <c r="H70" s="154"/>
      <c r="I70" s="44" t="s">
        <v>3</v>
      </c>
      <c r="J70" s="44" t="s">
        <v>4</v>
      </c>
      <c r="K70" s="19" t="s">
        <v>5</v>
      </c>
    </row>
    <row r="71" spans="5:11" s="38" customFormat="1" ht="15.75" hidden="1">
      <c r="E71" s="46" t="s">
        <v>12</v>
      </c>
      <c r="F71" s="47">
        <v>15</v>
      </c>
      <c r="G71" s="47" t="s">
        <v>21</v>
      </c>
      <c r="H71" s="47" t="s">
        <v>22</v>
      </c>
      <c r="I71" s="48"/>
      <c r="J71" s="65">
        <v>270</v>
      </c>
      <c r="K71" s="50"/>
    </row>
    <row r="72" spans="5:11" s="38" customFormat="1" ht="16.5" hidden="1" thickBot="1">
      <c r="E72" s="51" t="s">
        <v>12</v>
      </c>
      <c r="F72" s="52">
        <v>20</v>
      </c>
      <c r="G72" s="52" t="s">
        <v>21</v>
      </c>
      <c r="H72" s="52" t="s">
        <v>22</v>
      </c>
      <c r="I72" s="53"/>
      <c r="J72" s="66">
        <v>290</v>
      </c>
      <c r="K72" s="55"/>
    </row>
    <row r="73" spans="6:9" ht="15.75" hidden="1">
      <c r="F73" s="9"/>
      <c r="I73" s="9"/>
    </row>
    <row r="74" spans="2:13" ht="13.5" hidden="1" thickBot="1">
      <c r="B74" s="32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14"/>
    </row>
    <row r="75" ht="48.75" customHeight="1" thickBot="1">
      <c r="B75" s="2" t="s">
        <v>10</v>
      </c>
    </row>
    <row r="76" spans="4:17" ht="16.5" customHeight="1" thickBot="1">
      <c r="D76" s="153" t="s">
        <v>1</v>
      </c>
      <c r="E76" s="153" t="s">
        <v>32</v>
      </c>
      <c r="F76" s="155" t="s">
        <v>31</v>
      </c>
      <c r="G76" s="156"/>
      <c r="H76" s="153" t="s">
        <v>28</v>
      </c>
      <c r="I76" s="165" t="s">
        <v>2</v>
      </c>
      <c r="J76" s="166"/>
      <c r="K76" s="167"/>
      <c r="N76" s="13"/>
      <c r="O76" s="13"/>
      <c r="P76" s="13"/>
      <c r="Q76" s="13"/>
    </row>
    <row r="77" spans="4:11" ht="16.5" thickBot="1">
      <c r="D77" s="175"/>
      <c r="E77" s="154"/>
      <c r="F77" s="157"/>
      <c r="G77" s="158"/>
      <c r="H77" s="154"/>
      <c r="I77" s="27" t="s">
        <v>3</v>
      </c>
      <c r="J77" s="27" t="s">
        <v>4</v>
      </c>
      <c r="K77" s="28" t="s">
        <v>5</v>
      </c>
    </row>
    <row r="78" spans="4:11" ht="46.5" customHeight="1" thickBot="1">
      <c r="D78" s="28" t="s">
        <v>9</v>
      </c>
      <c r="E78" s="22">
        <v>20</v>
      </c>
      <c r="F78" s="159">
        <v>135</v>
      </c>
      <c r="G78" s="160"/>
      <c r="H78" s="23" t="s">
        <v>13</v>
      </c>
      <c r="I78" s="24">
        <v>13750</v>
      </c>
      <c r="J78" s="24">
        <v>275</v>
      </c>
      <c r="K78" s="25"/>
    </row>
    <row r="79" spans="4:11" ht="64.5" customHeight="1" thickBot="1">
      <c r="D79" s="102"/>
      <c r="E79" s="29"/>
      <c r="F79" s="103"/>
      <c r="G79" s="103"/>
      <c r="H79" s="30"/>
      <c r="I79" s="31"/>
      <c r="J79" s="31"/>
      <c r="K79" s="104"/>
    </row>
    <row r="80" spans="1:11" ht="22.5" customHeight="1" hidden="1">
      <c r="A80" s="13"/>
      <c r="B80" s="182" t="s">
        <v>73</v>
      </c>
      <c r="C80" s="183"/>
      <c r="D80" s="183"/>
      <c r="E80" s="183"/>
      <c r="F80" s="183"/>
      <c r="G80" s="183"/>
      <c r="H80" s="183"/>
      <c r="I80" s="92" t="s">
        <v>55</v>
      </c>
      <c r="J80" s="184">
        <v>5500</v>
      </c>
      <c r="K80" s="185"/>
    </row>
    <row r="81" spans="1:11" ht="34.5" customHeight="1" thickBot="1">
      <c r="A81" s="13"/>
      <c r="B81" s="182" t="s">
        <v>72</v>
      </c>
      <c r="C81" s="183"/>
      <c r="D81" s="183"/>
      <c r="E81" s="183"/>
      <c r="F81" s="183"/>
      <c r="G81" s="183"/>
      <c r="H81" s="183"/>
      <c r="I81" s="92" t="s">
        <v>55</v>
      </c>
      <c r="J81" s="184" t="s">
        <v>86</v>
      </c>
      <c r="K81" s="185"/>
    </row>
    <row r="82" spans="1:11" ht="34.5" customHeight="1" thickBot="1">
      <c r="A82" s="13"/>
      <c r="B82" s="182" t="s">
        <v>74</v>
      </c>
      <c r="C82" s="183"/>
      <c r="D82" s="183"/>
      <c r="E82" s="183"/>
      <c r="F82" s="183"/>
      <c r="G82" s="183"/>
      <c r="H82" s="183"/>
      <c r="I82" s="92" t="s">
        <v>55</v>
      </c>
      <c r="J82" s="218" t="s">
        <v>67</v>
      </c>
      <c r="K82" s="219"/>
    </row>
    <row r="83" spans="1:11" ht="21.75" customHeight="1" thickBot="1">
      <c r="A83" s="13"/>
      <c r="B83" s="182" t="s">
        <v>71</v>
      </c>
      <c r="C83" s="183"/>
      <c r="D83" s="183"/>
      <c r="E83" s="183"/>
      <c r="F83" s="183"/>
      <c r="G83" s="183"/>
      <c r="H83" s="183"/>
      <c r="I83" s="92" t="s">
        <v>51</v>
      </c>
      <c r="J83" s="184">
        <v>65</v>
      </c>
      <c r="K83" s="185"/>
    </row>
    <row r="84" spans="1:11" ht="21.75" customHeight="1">
      <c r="A84" s="13"/>
      <c r="B84" s="182" t="s">
        <v>50</v>
      </c>
      <c r="C84" s="183"/>
      <c r="D84" s="183"/>
      <c r="E84" s="183"/>
      <c r="F84" s="183"/>
      <c r="G84" s="183"/>
      <c r="H84" s="183"/>
      <c r="I84" s="92" t="s">
        <v>51</v>
      </c>
      <c r="J84" s="184">
        <v>55</v>
      </c>
      <c r="K84" s="185"/>
    </row>
    <row r="85" spans="1:11" ht="21.75" customHeight="1" thickBot="1">
      <c r="A85" s="13"/>
      <c r="B85" s="216" t="s">
        <v>52</v>
      </c>
      <c r="C85" s="217"/>
      <c r="D85" s="217"/>
      <c r="E85" s="217"/>
      <c r="F85" s="217"/>
      <c r="G85" s="217"/>
      <c r="H85" s="217"/>
      <c r="I85" s="90" t="s">
        <v>51</v>
      </c>
      <c r="J85" s="186">
        <v>50</v>
      </c>
      <c r="K85" s="187"/>
    </row>
    <row r="86" spans="1:11" ht="21.75" customHeight="1">
      <c r="A86" s="13"/>
      <c r="B86" s="182" t="s">
        <v>87</v>
      </c>
      <c r="C86" s="183"/>
      <c r="D86" s="183"/>
      <c r="E86" s="183"/>
      <c r="F86" s="183"/>
      <c r="G86" s="183"/>
      <c r="H86" s="183"/>
      <c r="I86" s="92" t="s">
        <v>51</v>
      </c>
      <c r="J86" s="184">
        <v>50</v>
      </c>
      <c r="K86" s="185"/>
    </row>
    <row r="87" spans="1:11" ht="21.75" customHeight="1">
      <c r="A87" s="13"/>
      <c r="B87" s="216" t="s">
        <v>88</v>
      </c>
      <c r="C87" s="217"/>
      <c r="D87" s="217"/>
      <c r="E87" s="217"/>
      <c r="F87" s="217"/>
      <c r="G87" s="217"/>
      <c r="H87" s="217"/>
      <c r="I87" s="90" t="s">
        <v>51</v>
      </c>
      <c r="J87" s="186">
        <v>46</v>
      </c>
      <c r="K87" s="187"/>
    </row>
    <row r="88" spans="1:11" ht="33" customHeight="1">
      <c r="A88" s="13"/>
      <c r="B88" s="178" t="s">
        <v>53</v>
      </c>
      <c r="C88" s="179"/>
      <c r="D88" s="179"/>
      <c r="E88" s="179"/>
      <c r="F88" s="179"/>
      <c r="G88" s="179"/>
      <c r="H88" s="179"/>
      <c r="I88" s="89" t="s">
        <v>51</v>
      </c>
      <c r="J88" s="186">
        <v>24</v>
      </c>
      <c r="K88" s="187"/>
    </row>
    <row r="89" spans="1:11" ht="36" customHeight="1">
      <c r="A89" s="13"/>
      <c r="B89" s="178" t="s">
        <v>60</v>
      </c>
      <c r="C89" s="179"/>
      <c r="D89" s="179"/>
      <c r="E89" s="179"/>
      <c r="F89" s="179"/>
      <c r="G89" s="179"/>
      <c r="H89" s="179"/>
      <c r="I89" s="89" t="s">
        <v>51</v>
      </c>
      <c r="J89" s="186">
        <v>26</v>
      </c>
      <c r="K89" s="187"/>
    </row>
    <row r="90" spans="1:11" ht="35.25" customHeight="1">
      <c r="A90" s="13"/>
      <c r="B90" s="178" t="s">
        <v>69</v>
      </c>
      <c r="C90" s="180"/>
      <c r="D90" s="180"/>
      <c r="E90" s="180"/>
      <c r="F90" s="180"/>
      <c r="G90" s="180"/>
      <c r="H90" s="180"/>
      <c r="I90" s="89" t="s">
        <v>51</v>
      </c>
      <c r="J90" s="186">
        <v>26</v>
      </c>
      <c r="K90" s="187"/>
    </row>
    <row r="91" spans="1:11" ht="35.25" customHeight="1">
      <c r="A91" s="13"/>
      <c r="B91" s="178" t="s">
        <v>54</v>
      </c>
      <c r="C91" s="180"/>
      <c r="D91" s="180"/>
      <c r="E91" s="180"/>
      <c r="F91" s="180"/>
      <c r="G91" s="180"/>
      <c r="H91" s="180"/>
      <c r="I91" s="89" t="s">
        <v>51</v>
      </c>
      <c r="J91" s="186">
        <v>15.7</v>
      </c>
      <c r="K91" s="187"/>
    </row>
    <row r="92" spans="1:11" ht="35.25" customHeight="1">
      <c r="A92" s="13"/>
      <c r="B92" s="178" t="s">
        <v>80</v>
      </c>
      <c r="C92" s="180"/>
      <c r="D92" s="180"/>
      <c r="E92" s="180"/>
      <c r="F92" s="180"/>
      <c r="G92" s="180"/>
      <c r="H92" s="180"/>
      <c r="I92" s="89" t="s">
        <v>51</v>
      </c>
      <c r="J92" s="186">
        <v>15.7</v>
      </c>
      <c r="K92" s="187"/>
    </row>
    <row r="93" spans="2:11" ht="34.5" customHeight="1">
      <c r="B93" s="170" t="s">
        <v>70</v>
      </c>
      <c r="C93" s="171"/>
      <c r="D93" s="171"/>
      <c r="E93" s="171"/>
      <c r="F93" s="171"/>
      <c r="G93" s="171"/>
      <c r="H93" s="171"/>
      <c r="I93" s="96" t="s">
        <v>55</v>
      </c>
      <c r="J93" s="192">
        <v>12700</v>
      </c>
      <c r="K93" s="193"/>
    </row>
    <row r="94" spans="2:11" ht="34.5" customHeight="1">
      <c r="B94" s="170" t="s">
        <v>77</v>
      </c>
      <c r="C94" s="171"/>
      <c r="D94" s="171"/>
      <c r="E94" s="171"/>
      <c r="F94" s="171"/>
      <c r="G94" s="171"/>
      <c r="H94" s="171"/>
      <c r="I94" s="96" t="s">
        <v>55</v>
      </c>
      <c r="J94" s="192">
        <v>9050</v>
      </c>
      <c r="K94" s="193"/>
    </row>
    <row r="95" spans="2:11" ht="21" customHeight="1" thickBot="1">
      <c r="B95" s="190" t="s">
        <v>59</v>
      </c>
      <c r="C95" s="191"/>
      <c r="D95" s="191"/>
      <c r="E95" s="191"/>
      <c r="F95" s="191"/>
      <c r="G95" s="191"/>
      <c r="H95" s="191"/>
      <c r="I95" s="93" t="s">
        <v>55</v>
      </c>
      <c r="J95" s="194">
        <v>21000</v>
      </c>
      <c r="K95" s="195"/>
    </row>
    <row r="96" spans="2:11" ht="21" customHeight="1">
      <c r="B96" s="121"/>
      <c r="C96" s="121"/>
      <c r="D96" s="121"/>
      <c r="E96" s="121"/>
      <c r="F96" s="121"/>
      <c r="G96" s="121"/>
      <c r="H96" s="121"/>
      <c r="I96" s="122"/>
      <c r="J96" s="123"/>
      <c r="K96" s="123"/>
    </row>
    <row r="97" ht="36.75" customHeight="1">
      <c r="B97" s="13"/>
    </row>
    <row r="98" s="95" customFormat="1" ht="18">
      <c r="B98" s="94" t="s">
        <v>78</v>
      </c>
    </row>
    <row r="99" ht="18">
      <c r="B99" s="94" t="s">
        <v>84</v>
      </c>
    </row>
    <row r="100" ht="18">
      <c r="B100" s="97"/>
    </row>
    <row r="101" s="105" customFormat="1" ht="15.75"/>
  </sheetData>
  <sheetProtection/>
  <mergeCells count="104">
    <mergeCell ref="A6:F6"/>
    <mergeCell ref="I6:K6"/>
    <mergeCell ref="A7:C7"/>
    <mergeCell ref="D10:E11"/>
    <mergeCell ref="F10:F11"/>
    <mergeCell ref="G10:G11"/>
    <mergeCell ref="H10:H11"/>
    <mergeCell ref="I10:K10"/>
    <mergeCell ref="D12:E12"/>
    <mergeCell ref="D13:E13"/>
    <mergeCell ref="D14:E14"/>
    <mergeCell ref="D15:E15"/>
    <mergeCell ref="D19:E20"/>
    <mergeCell ref="F19:F20"/>
    <mergeCell ref="G19:G20"/>
    <mergeCell ref="H19:H20"/>
    <mergeCell ref="I19:K19"/>
    <mergeCell ref="D21:E21"/>
    <mergeCell ref="F21:F22"/>
    <mergeCell ref="G21:G22"/>
    <mergeCell ref="H21:H22"/>
    <mergeCell ref="I21:I22"/>
    <mergeCell ref="J21:J22"/>
    <mergeCell ref="K21:K22"/>
    <mergeCell ref="D22:E22"/>
    <mergeCell ref="D26:D27"/>
    <mergeCell ref="E26:E27"/>
    <mergeCell ref="F26:F27"/>
    <mergeCell ref="G26:G27"/>
    <mergeCell ref="H26:H27"/>
    <mergeCell ref="I26:K26"/>
    <mergeCell ref="D28:D31"/>
    <mergeCell ref="E36:E37"/>
    <mergeCell ref="F36:F37"/>
    <mergeCell ref="G36:G37"/>
    <mergeCell ref="H36:H37"/>
    <mergeCell ref="E38:E39"/>
    <mergeCell ref="D43:D44"/>
    <mergeCell ref="E43:E44"/>
    <mergeCell ref="F43:F44"/>
    <mergeCell ref="G43:G44"/>
    <mergeCell ref="H43:H44"/>
    <mergeCell ref="I43:K43"/>
    <mergeCell ref="D50:D51"/>
    <mergeCell ref="E50:E51"/>
    <mergeCell ref="F50:F51"/>
    <mergeCell ref="G50:G51"/>
    <mergeCell ref="H50:H51"/>
    <mergeCell ref="I50:K50"/>
    <mergeCell ref="D52:D53"/>
    <mergeCell ref="D60:D61"/>
    <mergeCell ref="E60:E61"/>
    <mergeCell ref="F60:F61"/>
    <mergeCell ref="G60:G61"/>
    <mergeCell ref="H60:H61"/>
    <mergeCell ref="I60:K60"/>
    <mergeCell ref="D62:D64"/>
    <mergeCell ref="E62:E64"/>
    <mergeCell ref="E65:E67"/>
    <mergeCell ref="D69:D70"/>
    <mergeCell ref="E69:E70"/>
    <mergeCell ref="F69:F70"/>
    <mergeCell ref="G69:G70"/>
    <mergeCell ref="H69:H70"/>
    <mergeCell ref="I69:K69"/>
    <mergeCell ref="D76:D77"/>
    <mergeCell ref="E76:E77"/>
    <mergeCell ref="F76:G77"/>
    <mergeCell ref="H76:H77"/>
    <mergeCell ref="I76:K76"/>
    <mergeCell ref="F78:G78"/>
    <mergeCell ref="B80:H80"/>
    <mergeCell ref="J80:K80"/>
    <mergeCell ref="B81:H81"/>
    <mergeCell ref="J81:K81"/>
    <mergeCell ref="B82:H82"/>
    <mergeCell ref="J82:K82"/>
    <mergeCell ref="J90:K90"/>
    <mergeCell ref="B83:H83"/>
    <mergeCell ref="J83:K83"/>
    <mergeCell ref="B84:H84"/>
    <mergeCell ref="J84:K84"/>
    <mergeCell ref="B85:H85"/>
    <mergeCell ref="J85:K85"/>
    <mergeCell ref="J91:K91"/>
    <mergeCell ref="B92:H92"/>
    <mergeCell ref="J92:K92"/>
    <mergeCell ref="B93:H93"/>
    <mergeCell ref="J93:K93"/>
    <mergeCell ref="B88:H88"/>
    <mergeCell ref="J88:K88"/>
    <mergeCell ref="B89:H89"/>
    <mergeCell ref="J89:K89"/>
    <mergeCell ref="B90:H90"/>
    <mergeCell ref="B94:H94"/>
    <mergeCell ref="J94:K94"/>
    <mergeCell ref="B95:H95"/>
    <mergeCell ref="J95:K95"/>
    <mergeCell ref="F8:G8"/>
    <mergeCell ref="B86:H86"/>
    <mergeCell ref="J86:K86"/>
    <mergeCell ref="B87:H87"/>
    <mergeCell ref="J87:K87"/>
    <mergeCell ref="B91:H91"/>
  </mergeCells>
  <printOptions/>
  <pageMargins left="0.1968503937007874" right="0.1968503937007874" top="0.2755905511811024" bottom="0.88" header="0.2755905511811024" footer="0.93"/>
  <pageSetup fitToHeight="2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Admin</cp:lastModifiedBy>
  <cp:lastPrinted>2015-11-12T14:21:05Z</cp:lastPrinted>
  <dcterms:created xsi:type="dcterms:W3CDTF">2007-10-30T12:43:04Z</dcterms:created>
  <dcterms:modified xsi:type="dcterms:W3CDTF">2016-09-20T11:34:15Z</dcterms:modified>
  <cp:category/>
  <cp:version/>
  <cp:contentType/>
  <cp:contentStatus/>
</cp:coreProperties>
</file>